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naei16\8_ghgi\9_mmr_requirements\Article tables ready for reporting\"/>
    </mc:Choice>
  </mc:AlternateContent>
  <bookViews>
    <workbookView xWindow="0" yWindow="0" windowWidth="28800" windowHeight="10710" tabRatio="944" firstSheet="1" activeTab="6"/>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priority'!$A$1:$AK$25</definedName>
    <definedName name="_xlnm.Print_Area" localSheetId="3">'Table II-3 supplementary'!$B$2:$AK$41</definedName>
    <definedName name="_xlnm.Print_Titles" localSheetId="3">'Table II-3 supplementary'!$4:$7</definedName>
  </definedNames>
  <calcPr calcId="162913"/>
</workbook>
</file>

<file path=xl/calcChain.xml><?xml version="1.0" encoding="utf-8"?>
<calcChain xmlns="http://schemas.openxmlformats.org/spreadsheetml/2006/main">
  <c r="AJ11" i="2" l="1"/>
  <c r="AI11" i="2"/>
  <c r="AH11" i="2"/>
  <c r="AJ13" i="2" l="1"/>
  <c r="AJ12" i="2" l="1"/>
  <c r="AJ12" i="4" s="1"/>
  <c r="AJ28" i="4"/>
  <c r="AJ18" i="3" l="1"/>
  <c r="AI18" i="3" l="1"/>
  <c r="AI28" i="4" l="1"/>
  <c r="AI13" i="2" l="1"/>
  <c r="AI12" i="2" l="1"/>
  <c r="AI12" i="4" s="1"/>
  <c r="AH12" i="2" l="1"/>
  <c r="AH13" i="2" l="1"/>
  <c r="AH12" i="4" l="1"/>
  <c r="AH18" i="3"/>
  <c r="AH28" i="4"/>
  <c r="AG12" i="2" l="1"/>
  <c r="Q12" i="2" l="1"/>
  <c r="U12" i="2"/>
  <c r="Y12" i="2"/>
  <c r="AC12" i="2"/>
  <c r="AF12" i="2" l="1"/>
  <c r="AB12" i="2"/>
  <c r="X12" i="2"/>
  <c r="T12" i="2"/>
  <c r="P12" i="2"/>
  <c r="L12" i="2"/>
  <c r="AE12" i="2"/>
  <c r="AA12" i="2"/>
  <c r="W12" i="2"/>
  <c r="S12" i="2"/>
  <c r="O12" i="2"/>
  <c r="K12" i="2"/>
  <c r="AD12" i="2"/>
  <c r="Z12" i="2"/>
  <c r="V12" i="2"/>
  <c r="R12" i="2"/>
  <c r="N12" i="2"/>
  <c r="J12" i="2"/>
  <c r="M12" i="2"/>
  <c r="A118" i="9" l="1"/>
  <c r="A117" i="9"/>
  <c r="A116" i="9"/>
  <c r="A115" i="9"/>
  <c r="AG11" i="2" l="1"/>
  <c r="AG18" i="3" l="1"/>
  <c r="AG28" i="4" l="1"/>
  <c r="AG12" i="4" l="1"/>
  <c r="AG13" i="2"/>
  <c r="AF13" i="2" l="1"/>
  <c r="AE13" i="2"/>
  <c r="AD13" i="2"/>
  <c r="AC13" i="2"/>
  <c r="AB13" i="2"/>
  <c r="AA13" i="2"/>
  <c r="Z13" i="2"/>
  <c r="Y13" i="2"/>
  <c r="X13" i="2"/>
  <c r="W13" i="2"/>
  <c r="V13" i="2"/>
  <c r="U13" i="2"/>
  <c r="T13" i="2"/>
  <c r="S13" i="2"/>
  <c r="R13" i="2"/>
  <c r="Q13" i="2"/>
  <c r="P13" i="2"/>
  <c r="O13" i="2"/>
  <c r="N13" i="2"/>
  <c r="M13" i="2"/>
  <c r="L13" i="2"/>
  <c r="K13" i="2"/>
  <c r="J13" i="2"/>
  <c r="AF28" i="4" l="1"/>
  <c r="AE28" i="4"/>
  <c r="AD28" i="4"/>
  <c r="AC28" i="4"/>
  <c r="AB28" i="4"/>
  <c r="AA28" i="4"/>
  <c r="Z28" i="4"/>
  <c r="Y28" i="4"/>
  <c r="X28" i="4"/>
  <c r="W28" i="4"/>
  <c r="V28" i="4"/>
  <c r="U28" i="4"/>
  <c r="T28" i="4"/>
  <c r="S28" i="4"/>
  <c r="R28" i="4"/>
  <c r="Q28" i="4"/>
  <c r="P28" i="4"/>
  <c r="O28" i="4"/>
  <c r="N28" i="4"/>
  <c r="M28" i="4"/>
  <c r="L28" i="4"/>
  <c r="K28" i="4"/>
  <c r="AC11" i="2" l="1"/>
  <c r="AB11" i="2"/>
  <c r="Y11" i="2"/>
  <c r="X11" i="2"/>
  <c r="U11" i="2"/>
  <c r="T11" i="2"/>
  <c r="Q11" i="2"/>
  <c r="P11" i="2"/>
  <c r="M11" i="2"/>
  <c r="L11" i="2"/>
  <c r="J11" i="2"/>
  <c r="AE11" i="2"/>
  <c r="AD11" i="2"/>
  <c r="AA11" i="2"/>
  <c r="Z11" i="2"/>
  <c r="W11" i="2"/>
  <c r="V11" i="2"/>
  <c r="S11" i="2"/>
  <c r="R11" i="2"/>
  <c r="O11" i="2"/>
  <c r="N11" i="2"/>
  <c r="K11" i="2"/>
  <c r="AF11" i="2"/>
  <c r="AF12" i="4"/>
  <c r="AE12" i="4"/>
  <c r="AD12" i="4"/>
  <c r="AC12" i="4"/>
  <c r="AB12" i="4"/>
  <c r="AA12" i="4"/>
  <c r="J28" i="4"/>
  <c r="K12" i="4"/>
  <c r="L12" i="4"/>
  <c r="M12" i="4"/>
  <c r="N12" i="4"/>
  <c r="O12" i="4"/>
  <c r="P12" i="4"/>
  <c r="Q12" i="4"/>
  <c r="R12" i="4"/>
  <c r="S12" i="4"/>
  <c r="T12" i="4"/>
  <c r="U12" i="4"/>
  <c r="V12" i="4"/>
  <c r="W12" i="4"/>
  <c r="X12" i="4"/>
  <c r="Y12" i="4"/>
  <c r="Z12" i="4"/>
  <c r="J12" i="4"/>
  <c r="X18" i="3" l="1"/>
  <c r="V18" i="3"/>
  <c r="AF18" i="3"/>
  <c r="W18" i="3"/>
  <c r="Y18" i="3"/>
  <c r="Q18" i="3" l="1"/>
  <c r="AD18" i="3"/>
  <c r="R18" i="3"/>
  <c r="AA18" i="3"/>
  <c r="Z18" i="3"/>
  <c r="U18" i="3"/>
  <c r="L18" i="3"/>
  <c r="T18" i="3"/>
  <c r="O18" i="3"/>
  <c r="M18" i="3"/>
  <c r="P18" i="3"/>
  <c r="J18" i="3" l="1"/>
  <c r="AE18" i="3"/>
  <c r="K18" i="3"/>
  <c r="AC18" i="3"/>
  <c r="N18" i="3"/>
  <c r="S18" i="3"/>
  <c r="AB18" i="3"/>
</calcChain>
</file>

<file path=xl/sharedStrings.xml><?xml version="1.0" encoding="utf-8"?>
<sst xmlns="http://schemas.openxmlformats.org/spreadsheetml/2006/main" count="623" uniqueCount="249">
  <si>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</si>
  <si>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</si>
  <si>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</si>
  <si>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</si>
  <si>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</si>
  <si>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</si>
  <si>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</si>
  <si>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</si>
  <si>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</si>
  <si>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</si>
  <si>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</si>
  <si>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</si>
  <si>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</si>
  <si>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</si>
  <si>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</si>
  <si>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</si>
  <si>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</si>
  <si>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</si>
  <si>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</si>
  <si>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</si>
  <si>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</si>
  <si>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</si>
  <si>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</si>
  <si>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</si>
  <si>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</si>
  <si>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</si>
  <si>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</si>
  <si>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</si>
  <si>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</si>
  <si>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</si>
  <si>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</si>
  <si>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</si>
  <si>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</si>
  <si>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</si>
  <si>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</si>
  <si>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</si>
  <si>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</si>
  <si>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</si>
  <si>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</si>
  <si>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</si>
  <si>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</si>
  <si>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</si>
  <si>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</si>
  <si>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</si>
  <si>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</si>
  <si>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</si>
  <si>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</si>
  <si>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</si>
  <si>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</si>
  <si>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</si>
  <si>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</si>
  <si>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</si>
  <si>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</si>
  <si>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</si>
  <si>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</si>
  <si>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</si>
  <si>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</si>
  <si>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</si>
  <si>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</si>
  <si>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</si>
  <si>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</si>
  <si>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</si>
  <si>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</si>
  <si>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</si>
  <si>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</si>
  <si>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</si>
  <si>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</si>
  <si>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</si>
  <si>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</si>
  <si>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</si>
  <si>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</si>
  <si>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</si>
  <si>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</si>
  <si>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</si>
  <si>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</si>
  <si>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</si>
  <si>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</si>
  <si>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</si>
  <si>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</si>
  <si>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</si>
  <si>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</si>
  <si>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</si>
  <si>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</si>
  <si>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</si>
  <si>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</si>
  <si>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</si>
  <si>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</si>
  <si>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</si>
  <si>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</si>
  <si>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</si>
  <si>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</si>
  <si>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</si>
  <si>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</si>
  <si>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</si>
  <si>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</si>
  <si>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</si>
  <si>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</si>
  <si>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</si>
  <si>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</si>
  <si>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</si>
  <si>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</si>
  <si>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</si>
  <si>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</si>
  <si>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</si>
  <si>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</si>
  <si>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</si>
  <si>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</si>
  <si>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</si>
  <si>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</si>
  <si>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</si>
  <si>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</si>
  <si>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</si>
  <si>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</si>
  <si>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</si>
  <si>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</si>
  <si>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</si>
  <si>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</si>
  <si>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</si>
  <si>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</si>
  <si>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</si>
  <si>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</si>
  <si>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</si>
  <si>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</si>
  <si>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</si>
  <si>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</si>
  <si>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</si>
  <si>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</si>
  <si>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</si>
  <si>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</si>
  <si>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</si>
  <si>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</si>
  <si>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</si>
  <si>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</si>
  <si>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</si>
  <si>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</si>
  <si>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</si>
  <si>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</si>
  <si>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</si>
  <si>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</si>
  <si>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</si>
  <si>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</si>
  <si>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</si>
  <si>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</si>
  <si>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</si>
  <si>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</si>
  <si>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</si>
  <si>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</si>
  <si>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</si>
  <si>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</si>
  <si>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</si>
  <si>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</si>
  <si>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</si>
  <si>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</si>
  <si>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</si>
  <si>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</si>
  <si>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</si>
  <si>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</si>
  <si>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</si>
  <si>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</si>
  <si>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</si>
  <si>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</si>
  <si>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</si>
  <si>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</si>
  <si>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</si>
  <si>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</si>
  <si>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</si>
  <si>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</si>
  <si>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</si>
  <si>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</si>
  <si>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</si>
  <si>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</si>
  <si>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</si>
  <si>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</si>
  <si>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</si>
  <si>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</si>
  <si>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</si>
  <si>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</si>
  <si>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</si>
  <si>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</si>
  <si>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</si>
  <si>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</si>
  <si>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</si>
  <si>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</si>
  <si>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</si>
  <si>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</si>
  <si>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</si>
  <si>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</si>
  <si>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</si>
  <si>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</si>
  <si>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</si>
  <si>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</si>
  <si>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</si>
  <si>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</si>
  <si>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</si>
  <si>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</si>
  <si>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</si>
  <si>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</si>
  <si>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</si>
  <si>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</si>
  <si>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</si>
  <si>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</si>
  <si>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</si>
  <si>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</si>
  <si>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</si>
  <si>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</si>
  <si>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</si>
  <si>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</si>
  <si>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</si>
  <si>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</si>
  <si>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</si>
  <si>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</si>
  <si>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</si>
  <si>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</si>
  <si>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</si>
  <si>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</si>
  <si>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</si>
  <si>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</si>
  <si>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</si>
  <si>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</si>
  <si>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</si>
  <si>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</si>
  <si>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</si>
  <si>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</si>
  <si>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</si>
  <si>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</si>
  <si>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</si>
  <si>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</si>
  <si>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</si>
  <si>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</si>
  <si>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</si>
  <si>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</si>
  <si>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</si>
  <si>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</si>
  <si>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</si>
  <si>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</si>
  <si>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</si>
  <si>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</si>
  <si>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</si>
  <si>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</si>
  <si>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</si>
  <si>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</si>
  <si>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</si>
  <si>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</si>
  <si>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</si>
  <si>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GWh to PJ conversion</t>
  </si>
  <si>
    <t>Ttoe to PJ conversion</t>
  </si>
  <si>
    <t>Vehicle kilometres data for UK only (not including Gibraltar). Vehicle kilometres include electric vehicle vkm.</t>
  </si>
  <si>
    <t xml:space="preserve">taken from EUROSTAT website.  Figures are chain-linked volumes, reference year is 2010.  </t>
  </si>
  <si>
    <t>Cement production Figure above: UK Data are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</si>
</sst>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numFmt numFmtId="166" formatCode="0.0"/>
    <numFmt numFmtId="167" formatCode="0.000"/>
  </numFmts>
  <fonts count="29">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
      <b/>
      <sz val="9"/>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29">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0" fontId="25" fillId="4" borderId="0" xfId="9" applyFont="1" applyFill="1" applyBorder="1" applyAlignment="1"/>
    <xf numFmtId="0" fontId="26" fillId="4" borderId="0" xfId="8" applyFont="1" applyFill="1" applyAlignment="1"/>
    <xf numFmtId="2" fontId="13" fillId="6" borderId="2" xfId="8" applyNumberFormat="1" applyFont="1" applyFill="1" applyBorder="1" applyAlignment="1">
      <alignment horizontal="center"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1" fillId="0" borderId="2" xfId="8" applyFont="1" applyFill="1" applyBorder="1" applyAlignment="1">
      <alignment horizontal="left" vertical="top" wrapText="1"/>
    </xf>
    <xf numFmtId="0" fontId="14" fillId="0" borderId="12" xfId="0" applyFont="1" applyFill="1"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1" fillId="9" borderId="2" xfId="8" applyFont="1" applyFill="1" applyBorder="1" applyAlignment="1">
      <alignment horizontal="left" vertical="top" wrapText="1"/>
    </xf>
    <xf numFmtId="0" fontId="3" fillId="10" borderId="0" xfId="8" applyFill="1" applyAlignment="1"/>
    <xf numFmtId="0" fontId="3" fillId="11" borderId="0" xfId="8" applyFill="1" applyAlignment="1"/>
    <xf numFmtId="2" fontId="13" fillId="8" borderId="2" xfId="8" applyNumberFormat="1" applyFont="1" applyFill="1" applyBorder="1" applyAlignment="1">
      <alignment horizontal="center" vertical="top"/>
    </xf>
    <xf numFmtId="1" fontId="13" fillId="8" borderId="2" xfId="8" applyNumberFormat="1" applyFont="1" applyFill="1" applyBorder="1" applyAlignment="1">
      <alignment horizontal="center" vertical="top"/>
    </xf>
    <xf numFmtId="0" fontId="13" fillId="8" borderId="2" xfId="8" applyFont="1" applyFill="1" applyBorder="1" applyAlignment="1">
      <alignment horizontal="center" vertical="top"/>
    </xf>
    <xf numFmtId="1" fontId="15" fillId="8" borderId="2" xfId="9" applyNumberFormat="1" applyFont="1" applyFill="1" applyBorder="1" applyAlignment="1">
      <alignment horizontal="center" vertical="top" wrapText="1"/>
    </xf>
    <xf numFmtId="0" fontId="28" fillId="4" borderId="0" xfId="9" applyFont="1" applyFill="1" applyBorder="1" applyAlignment="1">
      <alignment wrapText="1"/>
    </xf>
    <xf numFmtId="166" fontId="15" fillId="8" borderId="2" xfId="9" applyNumberFormat="1" applyFont="1" applyFill="1" applyBorder="1" applyAlignment="1">
      <alignment horizontal="center" vertical="top" wrapText="1"/>
    </xf>
    <xf numFmtId="166" fontId="15" fillId="12" borderId="2" xfId="9" applyNumberFormat="1" applyFont="1" applyFill="1" applyBorder="1" applyAlignment="1">
      <alignment horizontal="center" vertical="top" wrapText="1"/>
    </xf>
    <xf numFmtId="167" fontId="15" fillId="8" borderId="2" xfId="9" applyNumberFormat="1" applyFont="1" applyFill="1" applyBorder="1" applyAlignment="1">
      <alignment horizontal="center" vertical="top" wrapText="1"/>
    </xf>
    <xf numFmtId="0" fontId="14" fillId="0" borderId="12"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12" xfId="0" applyFont="1" applyFill="1" applyBorder="1" applyAlignment="1">
      <alignment horizontal="left" vertical="top" wrapText="1"/>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12" xfId="0" applyFont="1" applyFill="1" applyBorder="1" applyAlignment="1">
      <alignment horizontal="left" vertical="top"/>
    </xf>
    <xf numFmtId="0" fontId="14" fillId="4" borderId="2" xfId="0" applyFont="1" applyFill="1" applyBorder="1" applyAlignment="1">
      <alignment horizontal="left" vertical="top"/>
    </xf>
  </cellXfs>
  <cellStyles count="12">
    <cellStyle name="5x indented GHG Textfiels" xfId="1"/>
    <cellStyle name="AggCels" xfId="2"/>
    <cellStyle name="AggOrange_CRFReport-template" xfId="3"/>
    <cellStyle name="Bold GHG Numbers (0.00)" xfId="4"/>
    <cellStyle name="InputCells" xfId="5"/>
    <cellStyle name="InputCells12_RBorder_CRFReport-template" xfId="6"/>
    <cellStyle name="Normal" xfId="0" builtinId="0"/>
    <cellStyle name="Normal GHG Textfiels Bold" xfId="7"/>
    <cellStyle name="Percent" xfId="11" builtinId="5"/>
    <cellStyle name="Standard_DK-Indicators_v2" xfId="8"/>
    <cellStyle name="Standard_NL-Annex 4 Iindicators 2004  Netherlands version 13 jan 2006" xfId="9"/>
    <cellStyle name="Обычный_CRF2002 (1)" xf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priority'!$J$9:$AJ$9</c:f>
              <c:numCache>
                <c:formatCode>0.00</c:formatCode>
                <c:ptCount val="27"/>
                <c:pt idx="0">
                  <c:v>1239.1551000000002</c:v>
                </c:pt>
                <c:pt idx="1">
                  <c:v>1225.6911</c:v>
                </c:pt>
                <c:pt idx="2">
                  <c:v>1230.2748999999999</c:v>
                </c:pt>
                <c:pt idx="3">
                  <c:v>1261.3630000000001</c:v>
                </c:pt>
                <c:pt idx="4">
                  <c:v>1310.3044</c:v>
                </c:pt>
                <c:pt idx="5">
                  <c:v>1342.6653999999999</c:v>
                </c:pt>
                <c:pt idx="6">
                  <c:v>1376.7511000000002</c:v>
                </c:pt>
                <c:pt idx="7">
                  <c:v>1432.3477</c:v>
                </c:pt>
                <c:pt idx="8">
                  <c:v>1477.2919999999999</c:v>
                </c:pt>
                <c:pt idx="9">
                  <c:v>1524.8123999999998</c:v>
                </c:pt>
                <c:pt idx="10">
                  <c:v>1580.6835000000001</c:v>
                </c:pt>
                <c:pt idx="11">
                  <c:v>1620.8981999999999</c:v>
                </c:pt>
                <c:pt idx="12">
                  <c:v>1660.7378999999999</c:v>
                </c:pt>
                <c:pt idx="13">
                  <c:v>1715.9725000000001</c:v>
                </c:pt>
                <c:pt idx="14">
                  <c:v>1756.5458999999998</c:v>
                </c:pt>
                <c:pt idx="15">
                  <c:v>1810.9301</c:v>
                </c:pt>
                <c:pt idx="16">
                  <c:v>1855.4066</c:v>
                </c:pt>
                <c:pt idx="17">
                  <c:v>1899.1331</c:v>
                </c:pt>
                <c:pt idx="18">
                  <c:v>1890.1588999999999</c:v>
                </c:pt>
                <c:pt idx="19">
                  <c:v>1811.0036</c:v>
                </c:pt>
                <c:pt idx="20">
                  <c:v>1841.6918999999998</c:v>
                </c:pt>
                <c:pt idx="21">
                  <c:v>1868.4448</c:v>
                </c:pt>
                <c:pt idx="22">
                  <c:v>1896.1226000000001</c:v>
                </c:pt>
                <c:pt idx="23">
                  <c:v>1935.0383999999999</c:v>
                </c:pt>
                <c:pt idx="24">
                  <c:v>1994.1393</c:v>
                </c:pt>
                <c:pt idx="25">
                  <c:v>2040.9206000000001</c:v>
                </c:pt>
                <c:pt idx="26">
                  <c:v>2080.4286000000002</c:v>
                </c:pt>
              </c:numCache>
            </c:numRef>
          </c:val>
          <c:smooth val="0"/>
          <c:extLst>
            <c:ext xmlns:c16="http://schemas.microsoft.com/office/drawing/2014/chart" uri="{C3380CC4-5D6E-409C-BE32-E72D297353CC}">
              <c16:uniqueId val="{00000000-3D14-4BFC-AA42-8C7D20CD2F64}"/>
            </c:ext>
          </c:extLst>
        </c:ser>
        <c:dLbls>
          <c:showLegendKey val="0"/>
          <c:showVal val="0"/>
          <c:showCatName val="0"/>
          <c:showSerName val="0"/>
          <c:showPercent val="0"/>
          <c:showBubbleSize val="0"/>
        </c:dLbls>
        <c:marker val="1"/>
        <c:smooth val="0"/>
        <c:axId val="92891776"/>
        <c:axId val="98984704"/>
      </c:lineChart>
      <c:catAx>
        <c:axId val="928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984704"/>
        <c:crosses val="autoZero"/>
        <c:auto val="1"/>
        <c:lblAlgn val="ctr"/>
        <c:lblOffset val="100"/>
        <c:tickLblSkip val="2"/>
        <c:tickMarkSkip val="1"/>
        <c:noMultiLvlLbl val="0"/>
      </c:catAx>
      <c:valAx>
        <c:axId val="98984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55140186915886E-2"/>
              <c:y val="0.40167364016736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91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priority'!$J$8:$AJ$8</c:f>
              <c:numCache>
                <c:formatCode>General</c:formatCode>
                <c:ptCount val="27"/>
                <c:pt idx="0">
                  <c:v>32105.016105666877</c:v>
                </c:pt>
                <c:pt idx="1">
                  <c:v>31484.433255959517</c:v>
                </c:pt>
                <c:pt idx="2">
                  <c:v>31542.355298535516</c:v>
                </c:pt>
                <c:pt idx="3">
                  <c:v>32021.787830047593</c:v>
                </c:pt>
                <c:pt idx="4">
                  <c:v>33155.136654657406</c:v>
                </c:pt>
                <c:pt idx="5">
                  <c:v>32821.399522510925</c:v>
                </c:pt>
                <c:pt idx="6">
                  <c:v>34016.526836121986</c:v>
                </c:pt>
                <c:pt idx="7">
                  <c:v>34626.219069635285</c:v>
                </c:pt>
                <c:pt idx="8">
                  <c:v>34641.175995092912</c:v>
                </c:pt>
                <c:pt idx="9">
                  <c:v>34189.931205106288</c:v>
                </c:pt>
                <c:pt idx="10">
                  <c:v>33848.336960390719</c:v>
                </c:pt>
                <c:pt idx="11">
                  <c:v>33838.653504200025</c:v>
                </c:pt>
                <c:pt idx="12">
                  <c:v>34525.798581357107</c:v>
                </c:pt>
                <c:pt idx="13">
                  <c:v>35162.278258344813</c:v>
                </c:pt>
                <c:pt idx="14">
                  <c:v>35982.571986745308</c:v>
                </c:pt>
                <c:pt idx="15">
                  <c:v>36641.943279498555</c:v>
                </c:pt>
                <c:pt idx="16">
                  <c:v>37092.731989023887</c:v>
                </c:pt>
                <c:pt idx="17">
                  <c:v>37867.178878613842</c:v>
                </c:pt>
                <c:pt idx="18">
                  <c:v>35553.34040985132</c:v>
                </c:pt>
                <c:pt idx="19">
                  <c:v>33776.469975827313</c:v>
                </c:pt>
                <c:pt idx="20">
                  <c:v>34663.97503829519</c:v>
                </c:pt>
                <c:pt idx="21">
                  <c:v>34314.240993838153</c:v>
                </c:pt>
                <c:pt idx="22">
                  <c:v>34555.700004446524</c:v>
                </c:pt>
                <c:pt idx="23">
                  <c:v>34863.395998465901</c:v>
                </c:pt>
                <c:pt idx="24">
                  <c:v>36119.966067613008</c:v>
                </c:pt>
                <c:pt idx="25">
                  <c:v>37994.921052500598</c:v>
                </c:pt>
                <c:pt idx="26">
                  <c:v>39438.571142765257</c:v>
                </c:pt>
              </c:numCache>
            </c:numRef>
          </c:val>
          <c:smooth val="0"/>
          <c:extLs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103449728"/>
        <c:axId val="103451648"/>
      </c:lineChart>
      <c:catAx>
        <c:axId val="10344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51648"/>
        <c:crosses val="autoZero"/>
        <c:auto val="1"/>
        <c:lblAlgn val="ctr"/>
        <c:lblOffset val="100"/>
        <c:tickLblSkip val="2"/>
        <c:tickMarkSkip val="1"/>
        <c:noMultiLvlLbl val="0"/>
      </c:catAx>
      <c:valAx>
        <c:axId val="103451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4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priority'!$J$11:$AJ$11</c:f>
              <c:numCache>
                <c:formatCode>0.00</c:formatCode>
                <c:ptCount val="27"/>
                <c:pt idx="0">
                  <c:v>28.273478095409228</c:v>
                </c:pt>
                <c:pt idx="1">
                  <c:v>25.809611583212217</c:v>
                </c:pt>
                <c:pt idx="2">
                  <c:v>24.614270404027533</c:v>
                </c:pt>
                <c:pt idx="3">
                  <c:v>24.419112660487176</c:v>
                </c:pt>
                <c:pt idx="4">
                  <c:v>25.028980609050791</c:v>
                </c:pt>
                <c:pt idx="5">
                  <c:v>25.712032711442042</c:v>
                </c:pt>
                <c:pt idx="6">
                  <c:v>25.712032711442042</c:v>
                </c:pt>
                <c:pt idx="7">
                  <c:v>26.273111224120569</c:v>
                </c:pt>
                <c:pt idx="8">
                  <c:v>27.663610146845617</c:v>
                </c:pt>
                <c:pt idx="9">
                  <c:v>26.785400300914006</c:v>
                </c:pt>
                <c:pt idx="10">
                  <c:v>27.370873531535079</c:v>
                </c:pt>
                <c:pt idx="11">
                  <c:v>26.882979172684188</c:v>
                </c:pt>
                <c:pt idx="12">
                  <c:v>25.907190454982402</c:v>
                </c:pt>
                <c:pt idx="13">
                  <c:v>25.980374608810035</c:v>
                </c:pt>
                <c:pt idx="14">
                  <c:v>26.663426711201282</c:v>
                </c:pt>
                <c:pt idx="15">
                  <c:v>26.785400300914006</c:v>
                </c:pt>
                <c:pt idx="16">
                  <c:v>27.468452403305257</c:v>
                </c:pt>
                <c:pt idx="17">
                  <c:v>28.029530915983784</c:v>
                </c:pt>
                <c:pt idx="18">
                  <c:v>26.809795018856555</c:v>
                </c:pt>
                <c:pt idx="19">
                  <c:v>21.662509532979634</c:v>
                </c:pt>
                <c:pt idx="20">
                  <c:v>22.9554295839345</c:v>
                </c:pt>
                <c:pt idx="21">
                  <c:v>23.955613019578831</c:v>
                </c:pt>
                <c:pt idx="22">
                  <c:v>24.663059839912624</c:v>
                </c:pt>
                <c:pt idx="23">
                  <c:v>23.955613019578831</c:v>
                </c:pt>
                <c:pt idx="24">
                  <c:v>24.34592850665954</c:v>
                </c:pt>
                <c:pt idx="25">
                  <c:v>24.394717942544634</c:v>
                </c:pt>
                <c:pt idx="26">
                  <c:v>24.053191891349009</c:v>
                </c:pt>
              </c:numCache>
            </c:numRef>
          </c:val>
          <c:smooth val="0"/>
          <c:extLs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103500416"/>
        <c:axId val="103523072"/>
      </c:lineChart>
      <c:catAx>
        <c:axId val="1035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23072"/>
        <c:crosses val="autoZero"/>
        <c:auto val="1"/>
        <c:lblAlgn val="ctr"/>
        <c:lblOffset val="100"/>
        <c:tickLblSkip val="2"/>
        <c:tickMarkSkip val="1"/>
        <c:noMultiLvlLbl val="0"/>
      </c:catAx>
      <c:valAx>
        <c:axId val="103523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0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priority'!$J$13:$AJ$13</c:f>
              <c:numCache>
                <c:formatCode>0.00</c:formatCode>
                <c:ptCount val="27"/>
                <c:pt idx="0">
                  <c:v>12.381072181229694</c:v>
                </c:pt>
                <c:pt idx="1">
                  <c:v>12.737595202155154</c:v>
                </c:pt>
                <c:pt idx="2">
                  <c:v>13.110323814940866</c:v>
                </c:pt>
                <c:pt idx="3">
                  <c:v>13.418230060285582</c:v>
                </c:pt>
                <c:pt idx="4">
                  <c:v>14.098864918416011</c:v>
                </c:pt>
                <c:pt idx="5">
                  <c:v>14.828116552127184</c:v>
                </c:pt>
                <c:pt idx="6">
                  <c:v>14.925350103288675</c:v>
                </c:pt>
                <c:pt idx="7">
                  <c:v>15.362901083515377</c:v>
                </c:pt>
                <c:pt idx="8">
                  <c:v>15.411517859096122</c:v>
                </c:pt>
                <c:pt idx="9">
                  <c:v>15.91389120676382</c:v>
                </c:pt>
                <c:pt idx="10">
                  <c:v>16.335236595130276</c:v>
                </c:pt>
                <c:pt idx="11">
                  <c:v>16.513498105593005</c:v>
                </c:pt>
                <c:pt idx="12">
                  <c:v>16.156975084667543</c:v>
                </c:pt>
                <c:pt idx="13">
                  <c:v>15.735629696301087</c:v>
                </c:pt>
                <c:pt idx="14">
                  <c:v>16.254208635829034</c:v>
                </c:pt>
                <c:pt idx="15">
                  <c:v>16.221797452108536</c:v>
                </c:pt>
                <c:pt idx="16">
                  <c:v>16.48108692187251</c:v>
                </c:pt>
                <c:pt idx="17">
                  <c:v>16.75658198349673</c:v>
                </c:pt>
                <c:pt idx="18">
                  <c:v>16.675554024195492</c:v>
                </c:pt>
                <c:pt idx="19">
                  <c:v>14.487799123061968</c:v>
                </c:pt>
                <c:pt idx="20">
                  <c:v>14.406771163760729</c:v>
                </c:pt>
                <c:pt idx="21">
                  <c:v>15.395312267235873</c:v>
                </c:pt>
                <c:pt idx="22">
                  <c:v>15.087406021891157</c:v>
                </c:pt>
                <c:pt idx="23">
                  <c:v>14.925350103288675</c:v>
                </c:pt>
                <c:pt idx="24">
                  <c:v>15.33048989979488</c:v>
                </c:pt>
                <c:pt idx="25">
                  <c:v>16.205591860248287</c:v>
                </c:pt>
                <c:pt idx="26">
                  <c:v>15.751835288161338</c:v>
                </c:pt>
              </c:numCache>
            </c:numRef>
          </c:val>
          <c:smooth val="0"/>
          <c:extLs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103174528"/>
        <c:axId val="103176448"/>
      </c:lineChart>
      <c:catAx>
        <c:axId val="10317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6448"/>
        <c:crosses val="autoZero"/>
        <c:auto val="1"/>
        <c:lblAlgn val="ctr"/>
        <c:lblOffset val="100"/>
        <c:tickLblSkip val="2"/>
        <c:tickMarkSkip val="1"/>
        <c:noMultiLvlLbl val="0"/>
      </c:catAx>
      <c:valAx>
        <c:axId val="10317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priority'!$J$14:$AJ$14</c:f>
              <c:numCache>
                <c:formatCode>0.00</c:formatCode>
                <c:ptCount val="27"/>
                <c:pt idx="0">
                  <c:v>10038.445556499226</c:v>
                </c:pt>
                <c:pt idx="1">
                  <c:v>8526.8934015742416</c:v>
                </c:pt>
                <c:pt idx="2">
                  <c:v>7505.4790576839605</c:v>
                </c:pt>
                <c:pt idx="3">
                  <c:v>6508.8095342047855</c:v>
                </c:pt>
                <c:pt idx="4">
                  <c:v>6994.0378307801129</c:v>
                </c:pt>
                <c:pt idx="5">
                  <c:v>6312.6595277914912</c:v>
                </c:pt>
                <c:pt idx="6">
                  <c:v>5894.7285082554336</c:v>
                </c:pt>
                <c:pt idx="7">
                  <c:v>5689.3334183286697</c:v>
                </c:pt>
                <c:pt idx="8">
                  <c:v>5257.575513742604</c:v>
                </c:pt>
                <c:pt idx="9">
                  <c:v>4767.5929565961615</c:v>
                </c:pt>
                <c:pt idx="10">
                  <c:v>6657.469172664978</c:v>
                </c:pt>
                <c:pt idx="11">
                  <c:v>6729.6525808935658</c:v>
                </c:pt>
                <c:pt idx="12">
                  <c:v>6248.5746348080156</c:v>
                </c:pt>
                <c:pt idx="13">
                  <c:v>6173.7853361865018</c:v>
                </c:pt>
                <c:pt idx="14">
                  <c:v>5748.4530940043851</c:v>
                </c:pt>
                <c:pt idx="15">
                  <c:v>6686.8959617626642</c:v>
                </c:pt>
                <c:pt idx="16">
                  <c:v>6359.8546281549006</c:v>
                </c:pt>
                <c:pt idx="17">
                  <c:v>6617.1852242007408</c:v>
                </c:pt>
                <c:pt idx="18">
                  <c:v>6576.8807725734005</c:v>
                </c:pt>
                <c:pt idx="19">
                  <c:v>5808.9648721046324</c:v>
                </c:pt>
                <c:pt idx="20">
                  <c:v>5690.3904771960806</c:v>
                </c:pt>
                <c:pt idx="21">
                  <c:v>5233.9675599605889</c:v>
                </c:pt>
                <c:pt idx="22">
                  <c:v>5190.7132037589763</c:v>
                </c:pt>
                <c:pt idx="23">
                  <c:v>5750.0613942773498</c:v>
                </c:pt>
                <c:pt idx="24">
                  <c:v>5515.2216627559492</c:v>
                </c:pt>
                <c:pt idx="25">
                  <c:v>5105.1199458153769</c:v>
                </c:pt>
                <c:pt idx="26">
                  <c:v>4659.8602920864341</c:v>
                </c:pt>
              </c:numCache>
            </c:numRef>
          </c:val>
          <c:smooth val="0"/>
          <c:extLs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103188352"/>
        <c:axId val="103206912"/>
      </c:lineChart>
      <c:catAx>
        <c:axId val="1031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06912"/>
        <c:crosses val="autoZero"/>
        <c:auto val="1"/>
        <c:lblAlgn val="ctr"/>
        <c:lblOffset val="100"/>
        <c:tickLblSkip val="2"/>
        <c:tickMarkSkip val="1"/>
        <c:noMultiLvlLbl val="0"/>
      </c:catAx>
      <c:valAx>
        <c:axId val="103206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8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priority'!$J$17:$AJ$17</c:f>
              <c:numCache>
                <c:formatCode>General</c:formatCode>
                <c:ptCount val="27"/>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pt idx="24">
                  <c:v>10078.6</c:v>
                </c:pt>
                <c:pt idx="25">
                  <c:v>9050.8000000000011</c:v>
                </c:pt>
                <c:pt idx="26">
                  <c:v>6152.7</c:v>
                </c:pt>
              </c:numCache>
            </c:numRef>
          </c:val>
          <c:smooth val="0"/>
          <c:extLs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103288192"/>
        <c:axId val="103298560"/>
      </c:lineChart>
      <c:catAx>
        <c:axId val="103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98560"/>
        <c:crosses val="autoZero"/>
        <c:auto val="1"/>
        <c:lblAlgn val="ctr"/>
        <c:lblOffset val="100"/>
        <c:tickLblSkip val="2"/>
        <c:tickMarkSkip val="1"/>
        <c:noMultiLvlLbl val="0"/>
      </c:catAx>
      <c:valAx>
        <c:axId val="10329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8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priority'!$J$18:$AJ$18</c:f>
              <c:numCache>
                <c:formatCode>General</c:formatCode>
                <c:ptCount val="27"/>
                <c:pt idx="0">
                  <c:v>10038.445556499226</c:v>
                </c:pt>
                <c:pt idx="1">
                  <c:v>8526.8934015742416</c:v>
                </c:pt>
                <c:pt idx="2">
                  <c:v>7505.4790576839605</c:v>
                </c:pt>
                <c:pt idx="3">
                  <c:v>6508.8095342047855</c:v>
                </c:pt>
                <c:pt idx="4">
                  <c:v>6994.0378307801129</c:v>
                </c:pt>
                <c:pt idx="5">
                  <c:v>6312.6595277914912</c:v>
                </c:pt>
                <c:pt idx="6">
                  <c:v>5894.7285082554336</c:v>
                </c:pt>
                <c:pt idx="7">
                  <c:v>5689.3334183286697</c:v>
                </c:pt>
                <c:pt idx="8">
                  <c:v>5257.575513742604</c:v>
                </c:pt>
                <c:pt idx="9">
                  <c:v>4767.5929565961615</c:v>
                </c:pt>
                <c:pt idx="10">
                  <c:v>6657.469172664978</c:v>
                </c:pt>
                <c:pt idx="11">
                  <c:v>6729.6525808935658</c:v>
                </c:pt>
                <c:pt idx="12">
                  <c:v>6248.5746348080156</c:v>
                </c:pt>
                <c:pt idx="13">
                  <c:v>6173.7853361865018</c:v>
                </c:pt>
                <c:pt idx="14">
                  <c:v>5748.4530940043851</c:v>
                </c:pt>
                <c:pt idx="15">
                  <c:v>6686.8959617626642</c:v>
                </c:pt>
                <c:pt idx="16">
                  <c:v>6359.8546281549006</c:v>
                </c:pt>
                <c:pt idx="17">
                  <c:v>6617.1852242007408</c:v>
                </c:pt>
                <c:pt idx="18">
                  <c:v>6576.8807725734005</c:v>
                </c:pt>
                <c:pt idx="19">
                  <c:v>5808.9648721046324</c:v>
                </c:pt>
                <c:pt idx="20">
                  <c:v>5690.3904771960806</c:v>
                </c:pt>
                <c:pt idx="21">
                  <c:v>5233.9675599605889</c:v>
                </c:pt>
                <c:pt idx="22">
                  <c:v>5190.7132037589763</c:v>
                </c:pt>
                <c:pt idx="23">
                  <c:v>5750.0613942773498</c:v>
                </c:pt>
                <c:pt idx="24" formatCode="0.00">
                  <c:v>5515.2216627559492</c:v>
                </c:pt>
                <c:pt idx="25" formatCode="0.00">
                  <c:v>5105.1199458153769</c:v>
                </c:pt>
                <c:pt idx="26" formatCode="0.00">
                  <c:v>4659.8602920864341</c:v>
                </c:pt>
              </c:numCache>
            </c:numRef>
          </c:val>
          <c:smooth val="0"/>
          <c:extLs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103319424"/>
        <c:axId val="103333888"/>
      </c:lineChart>
      <c:catAx>
        <c:axId val="10331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33888"/>
        <c:crosses val="autoZero"/>
        <c:auto val="1"/>
        <c:lblAlgn val="ctr"/>
        <c:lblOffset val="100"/>
        <c:tickLblSkip val="2"/>
        <c:tickMarkSkip val="1"/>
        <c:noMultiLvlLbl val="0"/>
      </c:catAx>
      <c:valAx>
        <c:axId val="103333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19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priority'!$J$9:$AJ$9</c:f>
              <c:numCache>
                <c:formatCode>General</c:formatCode>
                <c:ptCount val="27"/>
                <c:pt idx="0">
                  <c:v>130600</c:v>
                </c:pt>
                <c:pt idx="1">
                  <c:v>124592</c:v>
                </c:pt>
                <c:pt idx="2">
                  <c:v>121250</c:v>
                </c:pt>
                <c:pt idx="3">
                  <c:v>128625</c:v>
                </c:pt>
                <c:pt idx="4">
                  <c:v>137811</c:v>
                </c:pt>
                <c:pt idx="5">
                  <c:v>143700</c:v>
                </c:pt>
                <c:pt idx="6">
                  <c:v>147000</c:v>
                </c:pt>
                <c:pt idx="7">
                  <c:v>149557</c:v>
                </c:pt>
                <c:pt idx="8">
                  <c:v>151931</c:v>
                </c:pt>
                <c:pt idx="9">
                  <c:v>149225</c:v>
                </c:pt>
                <c:pt idx="10">
                  <c:v>150482</c:v>
                </c:pt>
                <c:pt idx="11">
                  <c:v>149398</c:v>
                </c:pt>
                <c:pt idx="12">
                  <c:v>149826</c:v>
                </c:pt>
                <c:pt idx="13">
                  <c:v>151711</c:v>
                </c:pt>
                <c:pt idx="14">
                  <c:v>152126</c:v>
                </c:pt>
                <c:pt idx="15">
                  <c:v>152566</c:v>
                </c:pt>
                <c:pt idx="16">
                  <c:v>152445</c:v>
                </c:pt>
                <c:pt idx="17">
                  <c:v>157311</c:v>
                </c:pt>
                <c:pt idx="18">
                  <c:v>145760</c:v>
                </c:pt>
                <c:pt idx="19">
                  <c:v>125177</c:v>
                </c:pt>
                <c:pt idx="20">
                  <c:v>138850</c:v>
                </c:pt>
                <c:pt idx="21">
                  <c:v>145223</c:v>
                </c:pt>
                <c:pt idx="22">
                  <c:v>150140</c:v>
                </c:pt>
                <c:pt idx="23">
                  <c:v>139224</c:v>
                </c:pt>
                <c:pt idx="24">
                  <c:v>135938</c:v>
                </c:pt>
                <c:pt idx="25">
                  <c:v>152269</c:v>
                </c:pt>
                <c:pt idx="26">
                  <c:v>170045</c:v>
                </c:pt>
              </c:numCache>
            </c:numRef>
          </c:val>
          <c:smooth val="0"/>
          <c:extLs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103352576"/>
        <c:axId val="103395712"/>
      </c:lineChart>
      <c:catAx>
        <c:axId val="1033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95712"/>
        <c:crosses val="autoZero"/>
        <c:auto val="1"/>
        <c:lblAlgn val="ctr"/>
        <c:lblOffset val="100"/>
        <c:tickLblSkip val="2"/>
        <c:tickMarkSkip val="1"/>
        <c:noMultiLvlLbl val="0"/>
      </c:catAx>
      <c:valAx>
        <c:axId val="103395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52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priority'!$J$15:$AJ$15</c:f>
              <c:numCache>
                <c:formatCode>0.00</c:formatCode>
                <c:ptCount val="27"/>
                <c:pt idx="0">
                  <c:v>19.503051781846821</c:v>
                </c:pt>
                <c:pt idx="1">
                  <c:v>18.072121352200448</c:v>
                </c:pt>
                <c:pt idx="2">
                  <c:v>17.948460697786565</c:v>
                </c:pt>
                <c:pt idx="3">
                  <c:v>18.76108785536352</c:v>
                </c:pt>
                <c:pt idx="4">
                  <c:v>20.156686669463063</c:v>
                </c:pt>
                <c:pt idx="5">
                  <c:v>20.209684092783299</c:v>
                </c:pt>
                <c:pt idx="6">
                  <c:v>19.750373090674586</c:v>
                </c:pt>
                <c:pt idx="7">
                  <c:v>20.050691822822593</c:v>
                </c:pt>
                <c:pt idx="8">
                  <c:v>20.139020861689652</c:v>
                </c:pt>
                <c:pt idx="9">
                  <c:v>20.174352477236475</c:v>
                </c:pt>
                <c:pt idx="10">
                  <c:v>20.315678939423769</c:v>
                </c:pt>
                <c:pt idx="11">
                  <c:v>20.103689246142824</c:v>
                </c:pt>
                <c:pt idx="12">
                  <c:v>19.644378244034115</c:v>
                </c:pt>
                <c:pt idx="13">
                  <c:v>20.086023438369416</c:v>
                </c:pt>
                <c:pt idx="14">
                  <c:v>20.474671209384478</c:v>
                </c:pt>
                <c:pt idx="15">
                  <c:v>20.262681516103534</c:v>
                </c:pt>
                <c:pt idx="16">
                  <c:v>21.128306097000721</c:v>
                </c:pt>
                <c:pt idx="17">
                  <c:v>21.004645442586838</c:v>
                </c:pt>
                <c:pt idx="18">
                  <c:v>19.997694399502357</c:v>
                </c:pt>
                <c:pt idx="19">
                  <c:v>17.259494194623503</c:v>
                </c:pt>
                <c:pt idx="20">
                  <c:v>17.277160002396911</c:v>
                </c:pt>
                <c:pt idx="21">
                  <c:v>17.241828386850084</c:v>
                </c:pt>
                <c:pt idx="22">
                  <c:v>16.517530268140195</c:v>
                </c:pt>
                <c:pt idx="23">
                  <c:v>16.058219266031486</c:v>
                </c:pt>
                <c:pt idx="24">
                  <c:v>18.178116198840922</c:v>
                </c:pt>
                <c:pt idx="25">
                  <c:v>17.665807773411974</c:v>
                </c:pt>
                <c:pt idx="26">
                  <c:v>18.054455544427039</c:v>
                </c:pt>
              </c:numCache>
            </c:numRef>
          </c:val>
          <c:smooth val="0"/>
          <c:extLs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95174656"/>
        <c:axId val="95176576"/>
      </c:lineChart>
      <c:catAx>
        <c:axId val="9517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6576"/>
        <c:crosses val="autoZero"/>
        <c:auto val="1"/>
        <c:lblAlgn val="ctr"/>
        <c:lblOffset val="100"/>
        <c:tickLblSkip val="2"/>
        <c:tickMarkSkip val="1"/>
        <c:noMultiLvlLbl val="0"/>
      </c:catAx>
      <c:valAx>
        <c:axId val="951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4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II-2 additional priority'!$J$19:$AJ$19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95204864"/>
        <c:axId val="95206784"/>
      </c:lineChart>
      <c:catAx>
        <c:axId val="952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6784"/>
        <c:crosses val="autoZero"/>
        <c:auto val="1"/>
        <c:lblAlgn val="ctr"/>
        <c:lblOffset val="100"/>
        <c:tickLblSkip val="2"/>
        <c:tickMarkSkip val="1"/>
        <c:noMultiLvlLbl val="0"/>
      </c:catAx>
      <c:valAx>
        <c:axId val="95206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4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supplementary'!$J$8:$AJ$8</c:f>
              <c:numCache>
                <c:formatCode>0</c:formatCode>
                <c:ptCount val="27"/>
                <c:pt idx="0">
                  <c:v>3121.6510776958735</c:v>
                </c:pt>
                <c:pt idx="1">
                  <c:v>3531.7276932449522</c:v>
                </c:pt>
                <c:pt idx="2">
                  <c:v>4470.8035825686047</c:v>
                </c:pt>
                <c:pt idx="3">
                  <c:v>5728.0733674326038</c:v>
                </c:pt>
                <c:pt idx="4">
                  <c:v>7511.6851459117715</c:v>
                </c:pt>
                <c:pt idx="5">
                  <c:v>8795.9007157571214</c:v>
                </c:pt>
                <c:pt idx="6">
                  <c:v>10115.82251436186</c:v>
                </c:pt>
                <c:pt idx="7">
                  <c:v>11083.809431362706</c:v>
                </c:pt>
                <c:pt idx="8">
                  <c:v>11437.093916054637</c:v>
                </c:pt>
                <c:pt idx="9">
                  <c:v>12512.016176245694</c:v>
                </c:pt>
                <c:pt idx="10">
                  <c:v>13063.762255867854</c:v>
                </c:pt>
                <c:pt idx="11">
                  <c:v>14095.828137431812</c:v>
                </c:pt>
                <c:pt idx="12">
                  <c:v>15809.512724083506</c:v>
                </c:pt>
                <c:pt idx="13">
                  <c:v>17227.116031692269</c:v>
                </c:pt>
                <c:pt idx="14">
                  <c:v>18894.771179472013</c:v>
                </c:pt>
                <c:pt idx="15">
                  <c:v>20780.999327620531</c:v>
                </c:pt>
                <c:pt idx="16">
                  <c:v>22731.537914385615</c:v>
                </c:pt>
                <c:pt idx="17">
                  <c:v>24523.822531732749</c:v>
                </c:pt>
                <c:pt idx="18">
                  <c:v>25606.068257421168</c:v>
                </c:pt>
                <c:pt idx="19">
                  <c:v>26112.350488855838</c:v>
                </c:pt>
                <c:pt idx="20">
                  <c:v>26984.316883277726</c:v>
                </c:pt>
                <c:pt idx="21">
                  <c:v>28422.433272641225</c:v>
                </c:pt>
                <c:pt idx="22">
                  <c:v>30126.955846424054</c:v>
                </c:pt>
                <c:pt idx="23">
                  <c:v>30972.032335352604</c:v>
                </c:pt>
                <c:pt idx="24">
                  <c:v>32053.696621726394</c:v>
                </c:pt>
                <c:pt idx="25">
                  <c:v>33381.456967882819</c:v>
                </c:pt>
                <c:pt idx="26">
                  <c:v>35275.427173791606</c:v>
                </c:pt>
              </c:numCache>
            </c:numRef>
          </c:val>
          <c:smooth val="0"/>
          <c:extLs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98344320"/>
        <c:axId val="98362880"/>
      </c:lineChart>
      <c:catAx>
        <c:axId val="9834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62880"/>
        <c:crosses val="autoZero"/>
        <c:auto val="1"/>
        <c:lblAlgn val="ctr"/>
        <c:lblOffset val="100"/>
        <c:tickLblSkip val="2"/>
        <c:tickMarkSkip val="1"/>
        <c:noMultiLvlLbl val="0"/>
      </c:catAx>
      <c:valAx>
        <c:axId val="98362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44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priority'!$J$11:$AJ$11</c:f>
              <c:numCache>
                <c:formatCode>General</c:formatCode>
                <c:ptCount val="27"/>
                <c:pt idx="0">
                  <c:v>1239.1551000000002</c:v>
                </c:pt>
                <c:pt idx="1">
                  <c:v>1225.6911</c:v>
                </c:pt>
                <c:pt idx="2">
                  <c:v>1230.2748999999999</c:v>
                </c:pt>
                <c:pt idx="3">
                  <c:v>1261.3630000000001</c:v>
                </c:pt>
                <c:pt idx="4">
                  <c:v>1310.3044</c:v>
                </c:pt>
                <c:pt idx="5">
                  <c:v>1342.6653999999999</c:v>
                </c:pt>
                <c:pt idx="6">
                  <c:v>1376.7511000000002</c:v>
                </c:pt>
                <c:pt idx="7">
                  <c:v>1432.3477</c:v>
                </c:pt>
                <c:pt idx="8">
                  <c:v>1477.2919999999999</c:v>
                </c:pt>
                <c:pt idx="9">
                  <c:v>1524.8123999999998</c:v>
                </c:pt>
                <c:pt idx="10">
                  <c:v>1580.6835000000001</c:v>
                </c:pt>
                <c:pt idx="11">
                  <c:v>1620.8981999999999</c:v>
                </c:pt>
                <c:pt idx="12">
                  <c:v>1660.7378999999999</c:v>
                </c:pt>
                <c:pt idx="13">
                  <c:v>1715.9725000000001</c:v>
                </c:pt>
                <c:pt idx="14">
                  <c:v>1756.5458999999998</c:v>
                </c:pt>
                <c:pt idx="15">
                  <c:v>1810.9301</c:v>
                </c:pt>
                <c:pt idx="16">
                  <c:v>1855.4066</c:v>
                </c:pt>
                <c:pt idx="17">
                  <c:v>1899.1331</c:v>
                </c:pt>
                <c:pt idx="18">
                  <c:v>1890.1588999999999</c:v>
                </c:pt>
                <c:pt idx="19">
                  <c:v>1811.0036</c:v>
                </c:pt>
                <c:pt idx="20">
                  <c:v>1841.6918999999998</c:v>
                </c:pt>
                <c:pt idx="21">
                  <c:v>1868.4448</c:v>
                </c:pt>
                <c:pt idx="22">
                  <c:v>1896.1226000000001</c:v>
                </c:pt>
                <c:pt idx="23">
                  <c:v>1935.0383999999999</c:v>
                </c:pt>
                <c:pt idx="24">
                  <c:v>1994.1393</c:v>
                </c:pt>
                <c:pt idx="25">
                  <c:v>2040.9206000000001</c:v>
                </c:pt>
                <c:pt idx="26">
                  <c:v>2080.4286000000002</c:v>
                </c:pt>
              </c:numCache>
            </c:numRef>
          </c:val>
          <c:smooth val="0"/>
          <c:extLs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99021184"/>
        <c:axId val="99023104"/>
      </c:lineChart>
      <c:catAx>
        <c:axId val="9902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3104"/>
        <c:crosses val="autoZero"/>
        <c:auto val="1"/>
        <c:lblAlgn val="ctr"/>
        <c:lblOffset val="100"/>
        <c:tickLblSkip val="2"/>
        <c:tickMarkSkip val="1"/>
        <c:noMultiLvlLbl val="0"/>
      </c:catAx>
      <c:valAx>
        <c:axId val="99023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1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supplementary'!$J$9:$AJ$9</c:f>
              <c:numCache>
                <c:formatCode>0</c:formatCode>
                <c:ptCount val="27"/>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153329.82224327419</c:v>
                </c:pt>
                <c:pt idx="21">
                  <c:v>163601.82617377181</c:v>
                </c:pt>
                <c:pt idx="22">
                  <c:v>172330.96616425258</c:v>
                </c:pt>
                <c:pt idx="23">
                  <c:v>181269.48032492487</c:v>
                </c:pt>
                <c:pt idx="24">
                  <c:v>191063.35569405893</c:v>
                </c:pt>
                <c:pt idx="25">
                  <c:v>199437.77390860548</c:v>
                </c:pt>
                <c:pt idx="26">
                  <c:v>210183.15312956992</c:v>
                </c:pt>
              </c:numCache>
            </c:numRef>
          </c:val>
          <c:smooth val="0"/>
          <c:extLs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95503488"/>
        <c:axId val="95505408"/>
      </c:lineChart>
      <c:catAx>
        <c:axId val="9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5408"/>
        <c:crosses val="autoZero"/>
        <c:auto val="1"/>
        <c:lblAlgn val="ctr"/>
        <c:lblOffset val="100"/>
        <c:tickLblSkip val="2"/>
        <c:tickMarkSkip val="1"/>
        <c:noMultiLvlLbl val="0"/>
      </c:catAx>
      <c:valAx>
        <c:axId val="95505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85115318032054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supplementary'!$J$10:$AJ$10</c:f>
              <c:numCache>
                <c:formatCode>0</c:formatCode>
                <c:ptCount val="27"/>
                <c:pt idx="0">
                  <c:v>69184.648208893326</c:v>
                </c:pt>
                <c:pt idx="1">
                  <c:v>68512.503209470568</c:v>
                </c:pt>
                <c:pt idx="2">
                  <c:v>69151.944903227559</c:v>
                </c:pt>
                <c:pt idx="3">
                  <c:v>68778.136484399947</c:v>
                </c:pt>
                <c:pt idx="4">
                  <c:v>66396.794330135672</c:v>
                </c:pt>
                <c:pt idx="5">
                  <c:v>64379.665563737959</c:v>
                </c:pt>
                <c:pt idx="6">
                  <c:v>65817.663849129298</c:v>
                </c:pt>
                <c:pt idx="7">
                  <c:v>65532.436950745054</c:v>
                </c:pt>
                <c:pt idx="8">
                  <c:v>64418.962698317329</c:v>
                </c:pt>
                <c:pt idx="9">
                  <c:v>64721.024206629605</c:v>
                </c:pt>
                <c:pt idx="10">
                  <c:v>63927.661021243381</c:v>
                </c:pt>
                <c:pt idx="11">
                  <c:v>62687.823589250926</c:v>
                </c:pt>
                <c:pt idx="12">
                  <c:v>62480.789174911224</c:v>
                </c:pt>
                <c:pt idx="13">
                  <c:v>59765.464845983632</c:v>
                </c:pt>
                <c:pt idx="14">
                  <c:v>58499.483269946853</c:v>
                </c:pt>
                <c:pt idx="15">
                  <c:v>56604.062003360625</c:v>
                </c:pt>
                <c:pt idx="16">
                  <c:v>54133.765677416894</c:v>
                </c:pt>
                <c:pt idx="17">
                  <c:v>52578.162292645458</c:v>
                </c:pt>
                <c:pt idx="18">
                  <c:v>49216.009243490444</c:v>
                </c:pt>
                <c:pt idx="19">
                  <c:v>46385.289967602235</c:v>
                </c:pt>
                <c:pt idx="20">
                  <c:v>43284.613979303023</c:v>
                </c:pt>
                <c:pt idx="21">
                  <c:v>41095.469524085391</c:v>
                </c:pt>
                <c:pt idx="22">
                  <c:v>39118.429971861879</c:v>
                </c:pt>
                <c:pt idx="23">
                  <c:v>37096.470376468918</c:v>
                </c:pt>
                <c:pt idx="24">
                  <c:v>36273.260903989947</c:v>
                </c:pt>
                <c:pt idx="25">
                  <c:v>35473.561380378145</c:v>
                </c:pt>
                <c:pt idx="26">
                  <c:v>35026.528968300088</c:v>
                </c:pt>
              </c:numCache>
            </c:numRef>
          </c:val>
          <c:smooth val="0"/>
          <c:extLs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98327168"/>
        <c:axId val="98525952"/>
      </c:lineChart>
      <c:catAx>
        <c:axId val="983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25952"/>
        <c:crosses val="autoZero"/>
        <c:auto val="1"/>
        <c:lblAlgn val="ctr"/>
        <c:lblOffset val="100"/>
        <c:tickLblSkip val="2"/>
        <c:tickMarkSkip val="1"/>
        <c:noMultiLvlLbl val="0"/>
      </c:catAx>
      <c:valAx>
        <c:axId val="98525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27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supplementary'!$J$11:$AJ$11</c:f>
              <c:numCache>
                <c:formatCode>0</c:formatCode>
                <c:ptCount val="27"/>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250185.46075020506</c:v>
                </c:pt>
                <c:pt idx="21">
                  <c:v>241163.43083220496</c:v>
                </c:pt>
                <c:pt idx="22">
                  <c:v>231617.42091046937</c:v>
                </c:pt>
                <c:pt idx="23">
                  <c:v>222655.69146782515</c:v>
                </c:pt>
                <c:pt idx="24">
                  <c:v>220802.99748821693</c:v>
                </c:pt>
                <c:pt idx="25">
                  <c:v>217010.20896392834</c:v>
                </c:pt>
                <c:pt idx="26">
                  <c:v>214520.21213075719</c:v>
                </c:pt>
              </c:numCache>
            </c:numRef>
          </c:val>
          <c:smooth val="0"/>
          <c:extLs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98541952"/>
        <c:axId val="98543872"/>
      </c:lineChart>
      <c:catAx>
        <c:axId val="985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3872"/>
        <c:crosses val="autoZero"/>
        <c:auto val="1"/>
        <c:lblAlgn val="ctr"/>
        <c:lblOffset val="100"/>
        <c:tickLblSkip val="2"/>
        <c:tickMarkSkip val="1"/>
        <c:noMultiLvlLbl val="0"/>
      </c:catAx>
      <c:valAx>
        <c:axId val="98543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928447235234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supplementary'!$J$12:$AJ$12</c:f>
              <c:numCache>
                <c:formatCode>General</c:formatCode>
                <c:ptCount val="27"/>
                <c:pt idx="0">
                  <c:v>72306.299286589201</c:v>
                </c:pt>
                <c:pt idx="1">
                  <c:v>72044.230902715513</c:v>
                </c:pt>
                <c:pt idx="2">
                  <c:v>73622.748485796168</c:v>
                </c:pt>
                <c:pt idx="3">
                  <c:v>74506.209851832551</c:v>
                </c:pt>
                <c:pt idx="4">
                  <c:v>73908.479476047447</c:v>
                </c:pt>
                <c:pt idx="5">
                  <c:v>73175.566279495077</c:v>
                </c:pt>
                <c:pt idx="6">
                  <c:v>75933.48636349116</c:v>
                </c:pt>
                <c:pt idx="7">
                  <c:v>76616.246382107754</c:v>
                </c:pt>
                <c:pt idx="8">
                  <c:v>75856.056614371962</c:v>
                </c:pt>
                <c:pt idx="9">
                  <c:v>77233.040382875304</c:v>
                </c:pt>
                <c:pt idx="10">
                  <c:v>76991.423277111229</c:v>
                </c:pt>
                <c:pt idx="11">
                  <c:v>76783.651726682743</c:v>
                </c:pt>
                <c:pt idx="12">
                  <c:v>78290.30189899473</c:v>
                </c:pt>
                <c:pt idx="13">
                  <c:v>76992.580877675908</c:v>
                </c:pt>
                <c:pt idx="14">
                  <c:v>77394.254449418862</c:v>
                </c:pt>
                <c:pt idx="15">
                  <c:v>77385.06133098116</c:v>
                </c:pt>
                <c:pt idx="16">
                  <c:v>76865.303591802513</c:v>
                </c:pt>
                <c:pt idx="17">
                  <c:v>77101.984824378203</c:v>
                </c:pt>
                <c:pt idx="18">
                  <c:v>74822.077500911604</c:v>
                </c:pt>
                <c:pt idx="19">
                  <c:v>72497.640456458073</c:v>
                </c:pt>
                <c:pt idx="20">
                  <c:v>70268.930862580746</c:v>
                </c:pt>
                <c:pt idx="21">
                  <c:v>69517.902796726616</c:v>
                </c:pt>
                <c:pt idx="22">
                  <c:v>69245.385818285926</c:v>
                </c:pt>
                <c:pt idx="23">
                  <c:v>68068.502711821522</c:v>
                </c:pt>
                <c:pt idx="24">
                  <c:v>68326.957525716338</c:v>
                </c:pt>
                <c:pt idx="25">
                  <c:v>68855.018348260957</c:v>
                </c:pt>
                <c:pt idx="26">
                  <c:v>70301.956142091687</c:v>
                </c:pt>
              </c:numCache>
            </c:numRef>
          </c:val>
          <c:smooth val="0"/>
          <c:extLs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98563968"/>
        <c:axId val="106315776"/>
      </c:lineChart>
      <c:catAx>
        <c:axId val="9856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15776"/>
        <c:crosses val="autoZero"/>
        <c:auto val="1"/>
        <c:lblAlgn val="ctr"/>
        <c:lblOffset val="100"/>
        <c:tickLblSkip val="2"/>
        <c:tickMarkSkip val="1"/>
        <c:noMultiLvlLbl val="0"/>
      </c:catAx>
      <c:valAx>
        <c:axId val="106315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63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supplementary'!$J$13:$AJ$13</c:f>
              <c:numCache>
                <c:formatCode>0</c:formatCode>
                <c:ptCount val="27"/>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644507.76829618611</c:v>
                </c:pt>
                <c:pt idx="13">
                  <c:v>641031.77827433846</c:v>
                </c:pt>
                <c:pt idx="14">
                  <c:v>645482.4458936617</c:v>
                </c:pt>
                <c:pt idx="15">
                  <c:v>643839.24158927018</c:v>
                </c:pt>
                <c:pt idx="16">
                  <c:v>651672.78504364123</c:v>
                </c:pt>
                <c:pt idx="17">
                  <c:v>649397.87437423703</c:v>
                </c:pt>
                <c:pt idx="18">
                  <c:v>654532.27273763402</c:v>
                </c:pt>
                <c:pt idx="19">
                  <c:v>649381.95359107561</c:v>
                </c:pt>
                <c:pt idx="20">
                  <c:v>629402.6214970994</c:v>
                </c:pt>
                <c:pt idx="21">
                  <c:v>632220.99191997969</c:v>
                </c:pt>
                <c:pt idx="22">
                  <c:v>632177.06902132765</c:v>
                </c:pt>
                <c:pt idx="23">
                  <c:v>632944.97194524412</c:v>
                </c:pt>
                <c:pt idx="24">
                  <c:v>642795.64155129401</c:v>
                </c:pt>
                <c:pt idx="25">
                  <c:v>647914.86116588931</c:v>
                </c:pt>
                <c:pt idx="26">
                  <c:v>655855.61376285041</c:v>
                </c:pt>
              </c:numCache>
            </c:numRef>
          </c:val>
          <c:smooth val="0"/>
          <c:extLs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106238336"/>
        <c:axId val="106343808"/>
      </c:lineChart>
      <c:catAx>
        <c:axId val="10623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43808"/>
        <c:crosses val="autoZero"/>
        <c:auto val="1"/>
        <c:lblAlgn val="ctr"/>
        <c:lblOffset val="100"/>
        <c:tickLblSkip val="2"/>
        <c:tickMarkSkip val="1"/>
        <c:noMultiLvlLbl val="0"/>
      </c:catAx>
      <c:valAx>
        <c:axId val="106343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3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supplementary'!$J$15:$AJ$15</c:f>
              <c:numCache>
                <c:formatCode>0.0</c:formatCode>
                <c:ptCount val="27"/>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23.996518999999999</c:v>
                </c:pt>
                <c:pt idx="18">
                  <c:v>22.789440500000001</c:v>
                </c:pt>
                <c:pt idx="19">
                  <c:v>20.870298999999999</c:v>
                </c:pt>
                <c:pt idx="20">
                  <c:v>19.010985999999999</c:v>
                </c:pt>
                <c:pt idx="21">
                  <c:v>18.9085985</c:v>
                </c:pt>
                <c:pt idx="22">
                  <c:v>18.783526500000001</c:v>
                </c:pt>
                <c:pt idx="23">
                  <c:v>19.192260000000001</c:v>
                </c:pt>
                <c:pt idx="24">
                  <c:v>19.65203</c:v>
                </c:pt>
                <c:pt idx="25">
                  <c:v>20.603658499999991</c:v>
                </c:pt>
                <c:pt idx="26">
                  <c:v>20.859881999999999</c:v>
                </c:pt>
              </c:numCache>
            </c:numRef>
          </c:val>
          <c:smooth val="0"/>
          <c:extLs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106247296"/>
        <c:axId val="106249216"/>
      </c:lineChart>
      <c:catAx>
        <c:axId val="10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9216"/>
        <c:crosses val="autoZero"/>
        <c:auto val="1"/>
        <c:lblAlgn val="ctr"/>
        <c:lblOffset val="100"/>
        <c:tickLblSkip val="2"/>
        <c:tickMarkSkip val="1"/>
        <c:noMultiLvlLbl val="0"/>
      </c:catAx>
      <c:valAx>
        <c:axId val="10624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7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supplementary'!$J$17:$AJ$17</c:f>
              <c:numCache>
                <c:formatCode>0.000</c:formatCode>
                <c:ptCount val="27"/>
                <c:pt idx="0">
                  <c:v>29.144516637133297</c:v>
                </c:pt>
                <c:pt idx="1">
                  <c:v>29.895976898339569</c:v>
                </c:pt>
                <c:pt idx="2">
                  <c:v>30.276629257727897</c:v>
                </c:pt>
                <c:pt idx="3">
                  <c:v>31.449760451532452</c:v>
                </c:pt>
                <c:pt idx="4">
                  <c:v>31.288967644549452</c:v>
                </c:pt>
                <c:pt idx="5">
                  <c:v>29.974732558902673</c:v>
                </c:pt>
                <c:pt idx="6">
                  <c:v>32.704928791756906</c:v>
                </c:pt>
                <c:pt idx="7">
                  <c:v>33.6844523200105</c:v>
                </c:pt>
                <c:pt idx="8">
                  <c:v>33.443263109535998</c:v>
                </c:pt>
                <c:pt idx="9">
                  <c:v>33.270985102054212</c:v>
                </c:pt>
                <c:pt idx="10">
                  <c:v>33.887904443131852</c:v>
                </c:pt>
                <c:pt idx="11">
                  <c:v>33.95189341733937</c:v>
                </c:pt>
                <c:pt idx="12">
                  <c:v>34.96751329001772</c:v>
                </c:pt>
                <c:pt idx="13">
                  <c:v>39.121874384721401</c:v>
                </c:pt>
                <c:pt idx="14">
                  <c:v>35.750147666863562</c:v>
                </c:pt>
                <c:pt idx="15">
                  <c:v>38.299862177594015</c:v>
                </c:pt>
                <c:pt idx="16">
                  <c:v>36.124237054538291</c:v>
                </c:pt>
                <c:pt idx="17">
                  <c:v>34.511386755923084</c:v>
                </c:pt>
                <c:pt idx="18">
                  <c:v>34.865787228457044</c:v>
                </c:pt>
                <c:pt idx="19">
                  <c:v>40.23429809017523</c:v>
                </c:pt>
                <c:pt idx="20">
                  <c:v>36.987267834875631</c:v>
                </c:pt>
                <c:pt idx="21">
                  <c:v>37.395812824046729</c:v>
                </c:pt>
                <c:pt idx="22">
                  <c:v>39.259696790706833</c:v>
                </c:pt>
                <c:pt idx="23">
                  <c:v>42.47883441622367</c:v>
                </c:pt>
                <c:pt idx="24">
                  <c:v>43.048172212377764</c:v>
                </c:pt>
                <c:pt idx="25">
                  <c:v>44.158955174903198</c:v>
                </c:pt>
                <c:pt idx="26">
                  <c:v>45.389512371201683</c:v>
                </c:pt>
              </c:numCache>
            </c:numRef>
          </c:val>
          <c:smooth val="0"/>
          <c:extLs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106629760"/>
        <c:axId val="106644224"/>
      </c:lineChart>
      <c:catAx>
        <c:axId val="10662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44224"/>
        <c:crosses val="autoZero"/>
        <c:auto val="1"/>
        <c:lblAlgn val="ctr"/>
        <c:lblOffset val="100"/>
        <c:tickLblSkip val="2"/>
        <c:tickMarkSkip val="1"/>
        <c:noMultiLvlLbl val="0"/>
      </c:catAx>
      <c:valAx>
        <c:axId val="10664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2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supplementary'!$J$19:$AJ$19</c:f>
              <c:numCache>
                <c:formatCode>0.000</c:formatCode>
                <c:ptCount val="27"/>
                <c:pt idx="0">
                  <c:v>14.797860471221369</c:v>
                </c:pt>
                <c:pt idx="1">
                  <c:v>15.185075802323292</c:v>
                </c:pt>
                <c:pt idx="2">
                  <c:v>15.377042724945856</c:v>
                </c:pt>
                <c:pt idx="3">
                  <c:v>15.63299862177594</c:v>
                </c:pt>
                <c:pt idx="4">
                  <c:v>15.742928397978606</c:v>
                </c:pt>
                <c:pt idx="5">
                  <c:v>17.573997506070747</c:v>
                </c:pt>
                <c:pt idx="6">
                  <c:v>18.12528713001247</c:v>
                </c:pt>
                <c:pt idx="7">
                  <c:v>19.565859421145895</c:v>
                </c:pt>
                <c:pt idx="8">
                  <c:v>19.526481590864343</c:v>
                </c:pt>
                <c:pt idx="9">
                  <c:v>19.142547745619218</c:v>
                </c:pt>
                <c:pt idx="10">
                  <c:v>20.040034127452913</c:v>
                </c:pt>
                <c:pt idx="11">
                  <c:v>19.815252346262387</c:v>
                </c:pt>
                <c:pt idx="12">
                  <c:v>20.740631357878847</c:v>
                </c:pt>
                <c:pt idx="13">
                  <c:v>18.965347509352235</c:v>
                </c:pt>
                <c:pt idx="14">
                  <c:v>20.970335367854563</c:v>
                </c:pt>
                <c:pt idx="15">
                  <c:v>20.448579116624011</c:v>
                </c:pt>
                <c:pt idx="16">
                  <c:v>20.250049222287853</c:v>
                </c:pt>
                <c:pt idx="17">
                  <c:v>20.264815908643435</c:v>
                </c:pt>
                <c:pt idx="18">
                  <c:v>19.734855942770885</c:v>
                </c:pt>
                <c:pt idx="19">
                  <c:v>17.2901489794579</c:v>
                </c:pt>
                <c:pt idx="20">
                  <c:v>17.715101397912974</c:v>
                </c:pt>
                <c:pt idx="21">
                  <c:v>17.58220122071274</c:v>
                </c:pt>
                <c:pt idx="22">
                  <c:v>18.187635361291591</c:v>
                </c:pt>
                <c:pt idx="23">
                  <c:v>19.016210540132573</c:v>
                </c:pt>
                <c:pt idx="24">
                  <c:v>19.168799632473583</c:v>
                </c:pt>
                <c:pt idx="25">
                  <c:v>19.393581413664108</c:v>
                </c:pt>
                <c:pt idx="26">
                  <c:v>19.628207652425019</c:v>
                </c:pt>
              </c:numCache>
            </c:numRef>
          </c:val>
          <c:smooth val="0"/>
          <c:extLs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106668416"/>
        <c:axId val="106670336"/>
      </c:lineChart>
      <c:catAx>
        <c:axId val="1066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70336"/>
        <c:crosses val="autoZero"/>
        <c:auto val="1"/>
        <c:lblAlgn val="ctr"/>
        <c:lblOffset val="100"/>
        <c:tickLblSkip val="2"/>
        <c:tickMarkSkip val="1"/>
        <c:noMultiLvlLbl val="0"/>
      </c:catAx>
      <c:valAx>
        <c:axId val="106670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8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supplementary'!$J$20:$AJ$20</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105973632"/>
        <c:axId val="106000384"/>
      </c:lineChart>
      <c:catAx>
        <c:axId val="1059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00384"/>
        <c:crosses val="autoZero"/>
        <c:auto val="1"/>
        <c:lblAlgn val="ctr"/>
        <c:lblOffset val="100"/>
        <c:tickLblSkip val="2"/>
        <c:tickMarkSkip val="1"/>
        <c:noMultiLvlLbl val="0"/>
      </c:catAx>
      <c:valAx>
        <c:axId val="106000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97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supplementary'!$J$21:$AJ$21</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106016128"/>
        <c:axId val="106038784"/>
      </c:lineChart>
      <c:catAx>
        <c:axId val="10601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38784"/>
        <c:crosses val="autoZero"/>
        <c:auto val="1"/>
        <c:lblAlgn val="ctr"/>
        <c:lblOffset val="100"/>
        <c:tickLblSkip val="2"/>
        <c:tickMarkSkip val="1"/>
        <c:noMultiLvlLbl val="0"/>
      </c:catAx>
      <c:valAx>
        <c:axId val="106038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16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priority'!$J$12:$AJ$12</c:f>
              <c:numCache>
                <c:formatCode>General</c:formatCode>
                <c:ptCount val="27"/>
                <c:pt idx="0">
                  <c:v>72306.299286589201</c:v>
                </c:pt>
                <c:pt idx="1">
                  <c:v>72044.230902715513</c:v>
                </c:pt>
                <c:pt idx="2">
                  <c:v>73622.748485796168</c:v>
                </c:pt>
                <c:pt idx="3">
                  <c:v>74506.209851832551</c:v>
                </c:pt>
                <c:pt idx="4">
                  <c:v>73908.479476047447</c:v>
                </c:pt>
                <c:pt idx="5">
                  <c:v>73175.566279495077</c:v>
                </c:pt>
                <c:pt idx="6">
                  <c:v>75933.48636349116</c:v>
                </c:pt>
                <c:pt idx="7">
                  <c:v>76616.246382107754</c:v>
                </c:pt>
                <c:pt idx="8">
                  <c:v>75856.056614371962</c:v>
                </c:pt>
                <c:pt idx="9">
                  <c:v>77233.040382875304</c:v>
                </c:pt>
                <c:pt idx="10">
                  <c:v>76991.423277111229</c:v>
                </c:pt>
                <c:pt idx="11">
                  <c:v>76783.651726682743</c:v>
                </c:pt>
                <c:pt idx="12">
                  <c:v>78290.30189899473</c:v>
                </c:pt>
                <c:pt idx="13">
                  <c:v>76992.580877675908</c:v>
                </c:pt>
                <c:pt idx="14">
                  <c:v>77394.254449418862</c:v>
                </c:pt>
                <c:pt idx="15">
                  <c:v>77385.06133098116</c:v>
                </c:pt>
                <c:pt idx="16">
                  <c:v>76865.303591802513</c:v>
                </c:pt>
                <c:pt idx="17">
                  <c:v>77101.984824378203</c:v>
                </c:pt>
                <c:pt idx="18">
                  <c:v>74822.077500911604</c:v>
                </c:pt>
                <c:pt idx="19">
                  <c:v>72497.640456458073</c:v>
                </c:pt>
                <c:pt idx="20">
                  <c:v>70268.930862580746</c:v>
                </c:pt>
                <c:pt idx="21">
                  <c:v>69517.902796726616</c:v>
                </c:pt>
                <c:pt idx="22">
                  <c:v>69245.385818285926</c:v>
                </c:pt>
                <c:pt idx="23" formatCode="0">
                  <c:v>68068.502711821522</c:v>
                </c:pt>
                <c:pt idx="24" formatCode="0">
                  <c:v>68326.957525716338</c:v>
                </c:pt>
                <c:pt idx="25" formatCode="0">
                  <c:v>68855.018348260957</c:v>
                </c:pt>
                <c:pt idx="26" formatCode="0">
                  <c:v>70301.956142091687</c:v>
                </c:pt>
              </c:numCache>
            </c:numRef>
          </c:val>
          <c:smooth val="0"/>
          <c:extLs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100218752"/>
        <c:axId val="100245504"/>
      </c:lineChart>
      <c:catAx>
        <c:axId val="10021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45504"/>
        <c:crosses val="autoZero"/>
        <c:auto val="1"/>
        <c:lblAlgn val="ctr"/>
        <c:lblOffset val="100"/>
        <c:tickLblSkip val="2"/>
        <c:tickMarkSkip val="1"/>
        <c:noMultiLvlLbl val="0"/>
      </c:catAx>
      <c:valAx>
        <c:axId val="100245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18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supplementary'!$J$22:$AJ$22</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106050688"/>
        <c:axId val="106052608"/>
      </c:lineChart>
      <c:catAx>
        <c:axId val="1060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2608"/>
        <c:crosses val="autoZero"/>
        <c:auto val="1"/>
        <c:lblAlgn val="ctr"/>
        <c:lblOffset val="100"/>
        <c:tickLblSkip val="2"/>
        <c:tickMarkSkip val="1"/>
        <c:noMultiLvlLbl val="0"/>
      </c:catAx>
      <c:valAx>
        <c:axId val="106052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0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supplementary'!$J$23:$AJ$23</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106089088"/>
        <c:axId val="106107648"/>
      </c:lineChart>
      <c:catAx>
        <c:axId val="1060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07648"/>
        <c:crosses val="autoZero"/>
        <c:auto val="1"/>
        <c:lblAlgn val="ctr"/>
        <c:lblOffset val="100"/>
        <c:tickLblSkip val="2"/>
        <c:tickMarkSkip val="1"/>
        <c:noMultiLvlLbl val="0"/>
      </c:catAx>
      <c:valAx>
        <c:axId val="106107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8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supplementary'!$J$24:$AJ$24</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106144512"/>
        <c:axId val="106146432"/>
      </c:lineChart>
      <c:catAx>
        <c:axId val="10614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6432"/>
        <c:crosses val="autoZero"/>
        <c:auto val="1"/>
        <c:lblAlgn val="ctr"/>
        <c:lblOffset val="100"/>
        <c:tickLblSkip val="2"/>
        <c:tickMarkSkip val="1"/>
        <c:noMultiLvlLbl val="0"/>
      </c:catAx>
      <c:valAx>
        <c:axId val="10614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4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supplementary'!$J$25:$AJ$25</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106162432"/>
        <c:axId val="108159360"/>
      </c:lineChart>
      <c:catAx>
        <c:axId val="1061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59360"/>
        <c:crosses val="autoZero"/>
        <c:auto val="1"/>
        <c:lblAlgn val="ctr"/>
        <c:lblOffset val="100"/>
        <c:tickLblSkip val="2"/>
        <c:tickMarkSkip val="1"/>
        <c:noMultiLvlLbl val="0"/>
      </c:catAx>
      <c:valAx>
        <c:axId val="10815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6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supplementary'!$J$26:$AJ$26</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108187648"/>
        <c:axId val="108189568"/>
      </c:lineChart>
      <c:catAx>
        <c:axId val="10818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9568"/>
        <c:crosses val="autoZero"/>
        <c:auto val="1"/>
        <c:lblAlgn val="ctr"/>
        <c:lblOffset val="100"/>
        <c:tickLblSkip val="2"/>
        <c:tickMarkSkip val="1"/>
        <c:noMultiLvlLbl val="0"/>
      </c:catAx>
      <c:valAx>
        <c:axId val="108189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supplementary'!$J$27:$AJ$27</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108205568"/>
        <c:axId val="108207488"/>
      </c:lineChart>
      <c:catAx>
        <c:axId val="10820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7488"/>
        <c:crosses val="autoZero"/>
        <c:auto val="1"/>
        <c:lblAlgn val="ctr"/>
        <c:lblOffset val="100"/>
        <c:tickLblSkip val="2"/>
        <c:tickMarkSkip val="1"/>
        <c:noMultiLvlLbl val="0"/>
      </c:catAx>
      <c:valAx>
        <c:axId val="108207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supplementary'!$J$28:$AJ$28</c:f>
              <c:numCache>
                <c:formatCode>General</c:formatCode>
                <c:ptCount val="27"/>
                <c:pt idx="0">
                  <c:v>204254.7907328163</c:v>
                </c:pt>
                <c:pt idx="1">
                  <c:v>200858.31051936565</c:v>
                </c:pt>
                <c:pt idx="2">
                  <c:v>188753.65016332132</c:v>
                </c:pt>
                <c:pt idx="3">
                  <c:v>171226.1011601928</c:v>
                </c:pt>
                <c:pt idx="4">
                  <c:v>167030.7456916213</c:v>
                </c:pt>
                <c:pt idx="5">
                  <c:v>163783.27400333804</c:v>
                </c:pt>
                <c:pt idx="6">
                  <c:v>163460.28961548474</c:v>
                </c:pt>
                <c:pt idx="7">
                  <c:v>150769.95393015046</c:v>
                </c:pt>
                <c:pt idx="8">
                  <c:v>155749.50278427053</c:v>
                </c:pt>
                <c:pt idx="9">
                  <c:v>147653.88127006846</c:v>
                </c:pt>
                <c:pt idx="10">
                  <c:v>159007.63757402627</c:v>
                </c:pt>
                <c:pt idx="11">
                  <c:v>169889.86476213761</c:v>
                </c:pt>
                <c:pt idx="12">
                  <c:v>165587.88587155438</c:v>
                </c:pt>
                <c:pt idx="13">
                  <c:v>174768.93537174116</c:v>
                </c:pt>
                <c:pt idx="14">
                  <c:v>174529.97479357343</c:v>
                </c:pt>
                <c:pt idx="15">
                  <c:v>173913.51597327361</c:v>
                </c:pt>
                <c:pt idx="16">
                  <c:v>182972.18942255975</c:v>
                </c:pt>
                <c:pt idx="17">
                  <c:v>178771.95613119242</c:v>
                </c:pt>
                <c:pt idx="18">
                  <c:v>173741.05181573468</c:v>
                </c:pt>
                <c:pt idx="19">
                  <c:v>151959.40805548994</c:v>
                </c:pt>
                <c:pt idx="20">
                  <c:v>158061.84110103728</c:v>
                </c:pt>
                <c:pt idx="21">
                  <c:v>145206.40340600951</c:v>
                </c:pt>
                <c:pt idx="22">
                  <c:v>159083.91269567082</c:v>
                </c:pt>
                <c:pt idx="23">
                  <c:v>148065.72123595694</c:v>
                </c:pt>
                <c:pt idx="24">
                  <c:v>124683.61676572856</c:v>
                </c:pt>
                <c:pt idx="25">
                  <c:v>104361.70063469926</c:v>
                </c:pt>
                <c:pt idx="26">
                  <c:v>82007.973870389731</c:v>
                </c:pt>
              </c:numCache>
            </c:numRef>
          </c:val>
          <c:smooth val="0"/>
          <c:extLs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108256256"/>
        <c:axId val="108270720"/>
      </c:lineChart>
      <c:catAx>
        <c:axId val="10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70720"/>
        <c:crosses val="autoZero"/>
        <c:auto val="1"/>
        <c:lblAlgn val="ctr"/>
        <c:lblOffset val="100"/>
        <c:tickLblSkip val="2"/>
        <c:tickMarkSkip val="1"/>
        <c:noMultiLvlLbl val="0"/>
      </c:catAx>
      <c:valAx>
        <c:axId val="108270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supplementary'!$J$29:$AJ$29</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108303104"/>
        <c:axId val="108305024"/>
      </c:lineChart>
      <c:catAx>
        <c:axId val="1083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5024"/>
        <c:crosses val="autoZero"/>
        <c:auto val="1"/>
        <c:lblAlgn val="ctr"/>
        <c:lblOffset val="100"/>
        <c:tickLblSkip val="2"/>
        <c:tickMarkSkip val="1"/>
        <c:noMultiLvlLbl val="0"/>
      </c:catAx>
      <c:valAx>
        <c:axId val="108305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supplementary'!$J$31:$AJ$31</c:f>
              <c:numCache>
                <c:formatCode>0</c:formatCode>
                <c:ptCount val="27"/>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2402.9431828427078</c:v>
                </c:pt>
                <c:pt idx="19">
                  <c:v>2319.215706438888</c:v>
                </c:pt>
                <c:pt idx="20">
                  <c:v>2287.4975054007959</c:v>
                </c:pt>
                <c:pt idx="21">
                  <c:v>2281.5184072980328</c:v>
                </c:pt>
                <c:pt idx="22">
                  <c:v>2251.5131569788605</c:v>
                </c:pt>
                <c:pt idx="23">
                  <c:v>2239.507381388783</c:v>
                </c:pt>
                <c:pt idx="24">
                  <c:v>2266.9770872732306</c:v>
                </c:pt>
                <c:pt idx="25">
                  <c:v>2292.2330749811067</c:v>
                </c:pt>
                <c:pt idx="26">
                  <c:v>2334.8606380928672</c:v>
                </c:pt>
              </c:numCache>
            </c:numRef>
          </c:val>
          <c:smooth val="0"/>
          <c:extLs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108321408"/>
        <c:axId val="108409600"/>
      </c:lineChart>
      <c:catAx>
        <c:axId val="1083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09600"/>
        <c:crosses val="autoZero"/>
        <c:auto val="1"/>
        <c:lblAlgn val="ctr"/>
        <c:lblOffset val="100"/>
        <c:tickLblSkip val="2"/>
        <c:tickMarkSkip val="1"/>
        <c:noMultiLvlLbl val="0"/>
      </c:catAx>
      <c:valAx>
        <c:axId val="108409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2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supplementary'!$J$33:$AJ$33</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108450176"/>
        <c:axId val="108452096"/>
      </c:lineChart>
      <c:catAx>
        <c:axId val="1084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2096"/>
        <c:crosses val="autoZero"/>
        <c:auto val="1"/>
        <c:lblAlgn val="ctr"/>
        <c:lblOffset val="100"/>
        <c:tickLblSkip val="2"/>
        <c:tickMarkSkip val="1"/>
        <c:noMultiLvlLbl val="0"/>
      </c:catAx>
      <c:valAx>
        <c:axId val="10845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0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priority'!$J$13:$AJ$13</c:f>
              <c:numCache>
                <c:formatCode>General</c:formatCode>
                <c:ptCount val="27"/>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403515.28299347928</c:v>
                </c:pt>
                <c:pt idx="21">
                  <c:v>404765.25700597675</c:v>
                </c:pt>
                <c:pt idx="22">
                  <c:v>403948.38707472198</c:v>
                </c:pt>
                <c:pt idx="23" formatCode="0">
                  <c:v>403925.17179275001</c:v>
                </c:pt>
                <c:pt idx="24" formatCode="0">
                  <c:v>411866.3531822759</c:v>
                </c:pt>
                <c:pt idx="25" formatCode="0">
                  <c:v>416447.98287253384</c:v>
                </c:pt>
                <c:pt idx="26" formatCode="0">
                  <c:v>424703.36526032712</c:v>
                </c:pt>
              </c:numCache>
            </c:numRef>
          </c:val>
          <c:smooth val="0"/>
          <c:extLs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100265344"/>
        <c:axId val="100288000"/>
      </c:lineChart>
      <c:catAx>
        <c:axId val="10026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88000"/>
        <c:crosses val="autoZero"/>
        <c:auto val="1"/>
        <c:lblAlgn val="ctr"/>
        <c:lblOffset val="100"/>
        <c:tickLblSkip val="2"/>
        <c:tickMarkSkip val="1"/>
        <c:noMultiLvlLbl val="0"/>
      </c:catAx>
      <c:valAx>
        <c:axId val="100288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supplementary'!$J$35:$AJ$35</c:f>
              <c:numCache>
                <c:formatCode>0</c:formatCode>
                <c:ptCount val="27"/>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1265.2342070900127</c:v>
                </c:pt>
                <c:pt idx="19">
                  <c:v>1075.475233993558</c:v>
                </c:pt>
                <c:pt idx="20">
                  <c:v>1130.8884289213433</c:v>
                </c:pt>
                <c:pt idx="21">
                  <c:v>1057.3460578577376</c:v>
                </c:pt>
                <c:pt idx="22">
                  <c:v>1041.4940343840426</c:v>
                </c:pt>
                <c:pt idx="23">
                  <c:v>1042.065643240385</c:v>
                </c:pt>
                <c:pt idx="24">
                  <c:v>1017.4739682362795</c:v>
                </c:pt>
                <c:pt idx="25">
                  <c:v>1019.9694521426176</c:v>
                </c:pt>
                <c:pt idx="26">
                  <c:v>993.54430601940339</c:v>
                </c:pt>
              </c:numCache>
            </c:numRef>
          </c:val>
          <c:smooth val="0"/>
          <c:extLs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8560"/>
        <c:crosses val="autoZero"/>
        <c:auto val="1"/>
        <c:lblAlgn val="ctr"/>
        <c:lblOffset val="100"/>
        <c:tickLblSkip val="2"/>
        <c:tickMarkSkip val="1"/>
        <c:noMultiLvlLbl val="0"/>
      </c:catAx>
      <c:valAx>
        <c:axId val="10833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II-3 supplementary'!$J$37:$AJ$37</c:f>
              <c:numCache>
                <c:formatCode>0</c:formatCode>
                <c:ptCount val="27"/>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1870.8613259588055</c:v>
                </c:pt>
                <c:pt idx="20">
                  <c:v>2068.7125402686684</c:v>
                </c:pt>
                <c:pt idx="21">
                  <c:v>1711.6756179234046</c:v>
                </c:pt>
                <c:pt idx="22">
                  <c:v>1860.6559112766499</c:v>
                </c:pt>
                <c:pt idx="23">
                  <c:v>1879.4790966214091</c:v>
                </c:pt>
                <c:pt idx="24">
                  <c:v>1619.4560315733559</c:v>
                </c:pt>
                <c:pt idx="25">
                  <c:v>1676.6412237673198</c:v>
                </c:pt>
                <c:pt idx="26">
                  <c:v>1728.9314044240373</c:v>
                </c:pt>
              </c:numCache>
            </c:numRef>
          </c:val>
          <c:smooth val="0"/>
          <c:extLs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107872256"/>
        <c:axId val="107873408"/>
      </c:lineChart>
      <c:catAx>
        <c:axId val="107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priority'!$J$15:$AJ$15</c:f>
              <c:numCache>
                <c:formatCode>0.00</c:formatCode>
                <c:ptCount val="27"/>
                <c:pt idx="0">
                  <c:v>355.04021406346658</c:v>
                </c:pt>
                <c:pt idx="1">
                  <c:v>335.8675305284591</c:v>
                </c:pt>
                <c:pt idx="2">
                  <c:v>329.99659174892014</c:v>
                </c:pt>
                <c:pt idx="3">
                  <c:v>331.96517503624119</c:v>
                </c:pt>
                <c:pt idx="4">
                  <c:v>340.90802899641255</c:v>
                </c:pt>
                <c:pt idx="5">
                  <c:v>341.78667186737141</c:v>
                </c:pt>
                <c:pt idx="6">
                  <c:v>339.76238980021014</c:v>
                </c:pt>
                <c:pt idx="7">
                  <c:v>344.4866564956842</c:v>
                </c:pt>
                <c:pt idx="8">
                  <c:v>348.41345545342637</c:v>
                </c:pt>
                <c:pt idx="9">
                  <c:v>351.30010222165754</c:v>
                </c:pt>
                <c:pt idx="10">
                  <c:v>357.75907330839402</c:v>
                </c:pt>
                <c:pt idx="11">
                  <c:v>356.78733934319064</c:v>
                </c:pt>
                <c:pt idx="12">
                  <c:v>356.09386017074189</c:v>
                </c:pt>
                <c:pt idx="13">
                  <c:v>358.71849025500012</c:v>
                </c:pt>
                <c:pt idx="14">
                  <c:v>366.63506501646918</c:v>
                </c:pt>
                <c:pt idx="15">
                  <c:v>367.60939115372605</c:v>
                </c:pt>
                <c:pt idx="16">
                  <c:v>379.48250581983041</c:v>
                </c:pt>
                <c:pt idx="17">
                  <c:v>382.01705907988696</c:v>
                </c:pt>
                <c:pt idx="18">
                  <c:v>366.97493453757255</c:v>
                </c:pt>
                <c:pt idx="19">
                  <c:v>327.17128917474895</c:v>
                </c:pt>
                <c:pt idx="20">
                  <c:v>347.39227209851072</c:v>
                </c:pt>
                <c:pt idx="21">
                  <c:v>356.87705450464159</c:v>
                </c:pt>
                <c:pt idx="22">
                  <c:v>350.34437632739542</c:v>
                </c:pt>
                <c:pt idx="23">
                  <c:v>358.06296822258491</c:v>
                </c:pt>
                <c:pt idx="24">
                  <c:v>375.91485680162782</c:v>
                </c:pt>
                <c:pt idx="25">
                  <c:v>377.48307784846997</c:v>
                </c:pt>
                <c:pt idx="26">
                  <c:v>374.48485688511653</c:v>
                </c:pt>
              </c:numCache>
            </c:numRef>
          </c:val>
          <c:smooth val="0"/>
          <c:extLs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100310016"/>
        <c:axId val="100332672"/>
      </c:lineChart>
      <c:catAx>
        <c:axId val="10031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32672"/>
        <c:crosses val="autoZero"/>
        <c:auto val="1"/>
        <c:lblAlgn val="ctr"/>
        <c:lblOffset val="100"/>
        <c:tickLblSkip val="2"/>
        <c:tickMarkSkip val="1"/>
        <c:noMultiLvlLbl val="0"/>
      </c:catAx>
      <c:valAx>
        <c:axId val="1003326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priority'!$J$17:$AJ$17</c:f>
              <c:numCache>
                <c:formatCode>0</c:formatCode>
                <c:ptCount val="27"/>
                <c:pt idx="0">
                  <c:v>22643.9221</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24714.518454545458</c:v>
                </c:pt>
                <c:pt idx="13">
                  <c:v>24867.869909090907</c:v>
                </c:pt>
                <c:pt idx="14">
                  <c:v>25022.034363636361</c:v>
                </c:pt>
                <c:pt idx="15">
                  <c:v>25249.504818181817</c:v>
                </c:pt>
                <c:pt idx="16">
                  <c:v>25445.964272727273</c:v>
                </c:pt>
                <c:pt idx="17">
                  <c:v>25650.571727272727</c:v>
                </c:pt>
                <c:pt idx="18">
                  <c:v>25875.694001627304</c:v>
                </c:pt>
                <c:pt idx="19">
                  <c:v>26075.473803344557</c:v>
                </c:pt>
                <c:pt idx="20">
                  <c:v>26288.643135740382</c:v>
                </c:pt>
                <c:pt idx="21">
                  <c:v>26477.044545454548</c:v>
                </c:pt>
                <c:pt idx="22">
                  <c:v>26714.453999999998</c:v>
                </c:pt>
                <c:pt idx="23">
                  <c:v>26944.183999999997</c:v>
                </c:pt>
                <c:pt idx="24">
                  <c:v>27214.168000000001</c:v>
                </c:pt>
                <c:pt idx="25">
                  <c:v>27484.27</c:v>
                </c:pt>
                <c:pt idx="26">
                  <c:v>27761.888999999999</c:v>
                </c:pt>
              </c:numCache>
            </c:numRef>
          </c:val>
          <c:smooth val="0"/>
          <c:extLs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20928"/>
        <c:crosses val="autoZero"/>
        <c:auto val="1"/>
        <c:lblAlgn val="ctr"/>
        <c:lblOffset val="100"/>
        <c:tickLblSkip val="2"/>
        <c:tickMarkSkip val="1"/>
        <c:noMultiLvlLbl val="0"/>
      </c:catAx>
      <c:valAx>
        <c:axId val="100620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1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priority'!$J$19:$AJ$19</c:f>
              <c:numCache>
                <c:formatCode>0.00</c:formatCode>
                <c:ptCount val="27"/>
                <c:pt idx="0">
                  <c:v>827.02970949439407</c:v>
                </c:pt>
                <c:pt idx="1">
                  <c:v>831.24504178767313</c:v>
                </c:pt>
                <c:pt idx="2">
                  <c:v>838.25731572055759</c:v>
                </c:pt>
                <c:pt idx="3">
                  <c:v>866.57124544627277</c:v>
                </c:pt>
                <c:pt idx="4">
                  <c:v>898.34584515047584</c:v>
                </c:pt>
                <c:pt idx="5">
                  <c:v>918.56097445907449</c:v>
                </c:pt>
                <c:pt idx="6">
                  <c:v>943.73016250864669</c:v>
                </c:pt>
                <c:pt idx="7">
                  <c:v>985.47990987006017</c:v>
                </c:pt>
                <c:pt idx="8">
                  <c:v>1024.2667835071479</c:v>
                </c:pt>
                <c:pt idx="9">
                  <c:v>1064.870942142614</c:v>
                </c:pt>
                <c:pt idx="10">
                  <c:v>1111.6656822209095</c:v>
                </c:pt>
                <c:pt idx="11">
                  <c:v>1151.8789144452189</c:v>
                </c:pt>
                <c:pt idx="12">
                  <c:v>1182.2590272963935</c:v>
                </c:pt>
                <c:pt idx="13">
                  <c:v>1232.3644411355531</c:v>
                </c:pt>
                <c:pt idx="14">
                  <c:v>1259.5998123105844</c:v>
                </c:pt>
                <c:pt idx="15">
                  <c:v>1319.1155473775289</c:v>
                </c:pt>
                <c:pt idx="16">
                  <c:v>1361.3040287513891</c:v>
                </c:pt>
                <c:pt idx="17">
                  <c:v>1399.526075959051</c:v>
                </c:pt>
                <c:pt idx="18">
                  <c:v>1406.0564895048703</c:v>
                </c:pt>
                <c:pt idx="19">
                  <c:v>1375.467318194356</c:v>
                </c:pt>
                <c:pt idx="20">
                  <c:v>1391.5660171191325</c:v>
                </c:pt>
                <c:pt idx="21">
                  <c:v>1412.6108068513342</c:v>
                </c:pt>
                <c:pt idx="22">
                  <c:v>1452.4921749062023</c:v>
                </c:pt>
                <c:pt idx="23">
                  <c:v>1479.4866158877007</c:v>
                </c:pt>
                <c:pt idx="24">
                  <c:v>1528.0986409643751</c:v>
                </c:pt>
                <c:pt idx="25">
                  <c:v>1568.3868712974966</c:v>
                </c:pt>
                <c:pt idx="26">
                  <c:v>1609.2558639271399</c:v>
                </c:pt>
              </c:numCache>
            </c:numRef>
          </c:val>
          <c:smooth val="0"/>
          <c:extLs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103090432"/>
        <c:axId val="103096704"/>
      </c:lineChart>
      <c:catAx>
        <c:axId val="10309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6704"/>
        <c:crosses val="autoZero"/>
        <c:auto val="1"/>
        <c:lblAlgn val="ctr"/>
        <c:lblOffset val="100"/>
        <c:tickLblSkip val="2"/>
        <c:tickMarkSkip val="1"/>
        <c:noMultiLvlLbl val="0"/>
      </c:catAx>
      <c:valAx>
        <c:axId val="103096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0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priority'!$J$20:$AJ$20</c:f>
              <c:numCache>
                <c:formatCode>General</c:formatCode>
                <c:ptCount val="27"/>
                <c:pt idx="0">
                  <c:v>204254.7907328163</c:v>
                </c:pt>
                <c:pt idx="1">
                  <c:v>200858.31051936565</c:v>
                </c:pt>
                <c:pt idx="2">
                  <c:v>188753.65016332132</c:v>
                </c:pt>
                <c:pt idx="3">
                  <c:v>171226.1011601928</c:v>
                </c:pt>
                <c:pt idx="4">
                  <c:v>167030.7456916213</c:v>
                </c:pt>
                <c:pt idx="5">
                  <c:v>163783.27400333804</c:v>
                </c:pt>
                <c:pt idx="6">
                  <c:v>163460.28961548474</c:v>
                </c:pt>
                <c:pt idx="7">
                  <c:v>150769.95393015046</c:v>
                </c:pt>
                <c:pt idx="8">
                  <c:v>155749.50278427053</c:v>
                </c:pt>
                <c:pt idx="9">
                  <c:v>147653.88127006846</c:v>
                </c:pt>
                <c:pt idx="10">
                  <c:v>159007.63757402627</c:v>
                </c:pt>
                <c:pt idx="11">
                  <c:v>169889.86476213761</c:v>
                </c:pt>
                <c:pt idx="12">
                  <c:v>165587.88587155438</c:v>
                </c:pt>
                <c:pt idx="13">
                  <c:v>174768.93537174116</c:v>
                </c:pt>
                <c:pt idx="14">
                  <c:v>174529.97479357343</c:v>
                </c:pt>
                <c:pt idx="15">
                  <c:v>173913.51597327361</c:v>
                </c:pt>
                <c:pt idx="16">
                  <c:v>182972.18942255975</c:v>
                </c:pt>
                <c:pt idx="17">
                  <c:v>178771.95613119242</c:v>
                </c:pt>
                <c:pt idx="18">
                  <c:v>173741.05181573468</c:v>
                </c:pt>
                <c:pt idx="19">
                  <c:v>151959.40805548994</c:v>
                </c:pt>
                <c:pt idx="20">
                  <c:v>158061.84110103728</c:v>
                </c:pt>
                <c:pt idx="21">
                  <c:v>145206.40340600951</c:v>
                </c:pt>
                <c:pt idx="22">
                  <c:v>159083.91269567082</c:v>
                </c:pt>
                <c:pt idx="23">
                  <c:v>148065.72123595694</c:v>
                </c:pt>
                <c:pt idx="24">
                  <c:v>124683.61676572856</c:v>
                </c:pt>
                <c:pt idx="25">
                  <c:v>104361.70063469926</c:v>
                </c:pt>
                <c:pt idx="26">
                  <c:v>82007.973870389731</c:v>
                </c:pt>
              </c:numCache>
            </c:numRef>
          </c:val>
          <c:smooth val="0"/>
          <c:extLs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103129088"/>
        <c:axId val="103131008"/>
      </c:lineChart>
      <c:catAx>
        <c:axId val="1031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31008"/>
        <c:crosses val="autoZero"/>
        <c:auto val="1"/>
        <c:lblAlgn val="ctr"/>
        <c:lblOffset val="100"/>
        <c:tickLblSkip val="2"/>
        <c:tickMarkSkip val="1"/>
        <c:noMultiLvlLbl val="0"/>
      </c:catAx>
      <c:valAx>
        <c:axId val="103131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2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priority'!$J$6:$AJ$7</c:f>
              <c:strCach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'Table II-1 priority'!$J$21:$AJ$21</c:f>
              <c:numCache>
                <c:formatCode>General</c:formatCode>
                <c:ptCount val="27"/>
                <c:pt idx="0">
                  <c:v>1090.5696</c:v>
                </c:pt>
                <c:pt idx="1">
                  <c:v>1100.5344</c:v>
                </c:pt>
                <c:pt idx="2">
                  <c:v>1093.374</c:v>
                </c:pt>
                <c:pt idx="3">
                  <c:v>1099.5588</c:v>
                </c:pt>
                <c:pt idx="4">
                  <c:v>1106.9135999999999</c:v>
                </c:pt>
                <c:pt idx="5">
                  <c:v>1135.836</c:v>
                </c:pt>
                <c:pt idx="6">
                  <c:v>1174.4459999999999</c:v>
                </c:pt>
                <c:pt idx="7">
                  <c:v>1166.8788</c:v>
                </c:pt>
                <c:pt idx="8">
                  <c:v>1201.5503999999999</c:v>
                </c:pt>
                <c:pt idx="9">
                  <c:v>1211.7888</c:v>
                </c:pt>
                <c:pt idx="10">
                  <c:v>1230.4187999999999</c:v>
                </c:pt>
                <c:pt idx="11">
                  <c:v>1271.0052000000001</c:v>
                </c:pt>
                <c:pt idx="12">
                  <c:v>1274.3766695361232</c:v>
                </c:pt>
                <c:pt idx="13">
                  <c:v>1305.3611942070934</c:v>
                </c:pt>
                <c:pt idx="14">
                  <c:v>1289.9275126355258</c:v>
                </c:pt>
                <c:pt idx="15">
                  <c:v>1303.9636773085113</c:v>
                </c:pt>
                <c:pt idx="16">
                  <c:v>1300.4354347237709</c:v>
                </c:pt>
                <c:pt idx="17">
                  <c:v>1300.7419567343566</c:v>
                </c:pt>
                <c:pt idx="18">
                  <c:v>1278.8603460801055</c:v>
                </c:pt>
                <c:pt idx="19">
                  <c:v>1231.2390216793483</c:v>
                </c:pt>
                <c:pt idx="20">
                  <c:v>1251.3868804567476</c:v>
                </c:pt>
                <c:pt idx="21">
                  <c:v>1197.1405094993852</c:v>
                </c:pt>
                <c:pt idx="22">
                  <c:v>1181.8483495692519</c:v>
                </c:pt>
                <c:pt idx="23">
                  <c:v>1168.6410571753117</c:v>
                </c:pt>
                <c:pt idx="24">
                  <c:v>1082.9589091384937</c:v>
                </c:pt>
                <c:pt idx="25">
                  <c:v>1065.5664301544964</c:v>
                </c:pt>
                <c:pt idx="26">
                  <c:v>1054.5988045155054</c:v>
                </c:pt>
              </c:numCache>
            </c:numRef>
          </c:val>
          <c:smooth val="0"/>
          <c:extLs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103140352"/>
        <c:axId val="103433344"/>
      </c:lineChart>
      <c:catAx>
        <c:axId val="103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33344"/>
        <c:crosses val="autoZero"/>
        <c:auto val="1"/>
        <c:lblAlgn val="ctr"/>
        <c:lblOffset val="100"/>
        <c:tickLblSkip val="2"/>
        <c:tickMarkSkip val="1"/>
        <c:noMultiLvlLbl val="0"/>
      </c:catAx>
      <c:valAx>
        <c:axId val="103433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a:extLst>
            <a:ext uri="{FF2B5EF4-FFF2-40B4-BE49-F238E27FC236}">
              <a16:creationId xmlns:a16="http://schemas.microsoft.com/office/drawing/2014/main" id="{00000000-0008-0000-0400-0000C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a:extLst>
            <a:ext uri="{FF2B5EF4-FFF2-40B4-BE49-F238E27FC236}">
              <a16:creationId xmlns:a16="http://schemas.microsoft.com/office/drawing/2014/main" id="{00000000-0008-0000-0400-0000C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a:extLst>
            <a:ext uri="{FF2B5EF4-FFF2-40B4-BE49-F238E27FC236}">
              <a16:creationId xmlns:a16="http://schemas.microsoft.com/office/drawing/2014/main" id="{00000000-0008-0000-0400-0000C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a:extLst>
            <a:ext uri="{FF2B5EF4-FFF2-40B4-BE49-F238E27FC236}">
              <a16:creationId xmlns:a16="http://schemas.microsoft.com/office/drawing/2014/main" id="{00000000-0008-0000-0400-0000D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a:extLst>
            <a:ext uri="{FF2B5EF4-FFF2-40B4-BE49-F238E27FC236}">
              <a16:creationId xmlns:a16="http://schemas.microsoft.com/office/drawing/2014/main" id="{00000000-0008-0000-0400-0000D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676275</xdr:colOff>
      <xdr:row>13</xdr:row>
      <xdr:rowOff>152400</xdr:rowOff>
    </xdr:from>
    <xdr:to>
      <xdr:col>17</xdr:col>
      <xdr:colOff>676275</xdr:colOff>
      <xdr:row>28</xdr:row>
      <xdr:rowOff>38100</xdr:rowOff>
    </xdr:to>
    <xdr:graphicFrame macro="">
      <xdr:nvGraphicFramePr>
        <xdr:cNvPr id="1234" name="Chart 12">
          <a:extLst>
            <a:ext uri="{FF2B5EF4-FFF2-40B4-BE49-F238E27FC236}">
              <a16:creationId xmlns:a16="http://schemas.microsoft.com/office/drawing/2014/main" id="{00000000-0008-0000-0400-0000D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a:extLst>
            <a:ext uri="{FF2B5EF4-FFF2-40B4-BE49-F238E27FC236}">
              <a16:creationId xmlns:a16="http://schemas.microsoft.com/office/drawing/2014/main" id="{00000000-0008-0000-04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a:extLst>
            <a:ext uri="{FF2B5EF4-FFF2-40B4-BE49-F238E27FC236}">
              <a16:creationId xmlns:a16="http://schemas.microsoft.com/office/drawing/2014/main" id="{00000000-0008-0000-04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a:extLst>
            <a:ext uri="{FF2B5EF4-FFF2-40B4-BE49-F238E27FC236}">
              <a16:creationId xmlns:a16="http://schemas.microsoft.com/office/drawing/2014/main" id="{00000000-0008-0000-04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a:extLst>
            <a:ext uri="{FF2B5EF4-FFF2-40B4-BE49-F238E27FC236}">
              <a16:creationId xmlns:a16="http://schemas.microsoft.com/office/drawing/2014/main" id="{00000000-0008-0000-05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a:extLst>
            <a:ext uri="{FF2B5EF4-FFF2-40B4-BE49-F238E27FC236}">
              <a16:creationId xmlns:a16="http://schemas.microsoft.com/office/drawing/2014/main" id="{00000000-0008-0000-05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a:extLst>
            <a:ext uri="{FF2B5EF4-FFF2-40B4-BE49-F238E27FC236}">
              <a16:creationId xmlns:a16="http://schemas.microsoft.com/office/drawing/2014/main" id="{00000000-0008-0000-05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a:extLst>
            <a:ext uri="{FF2B5EF4-FFF2-40B4-BE49-F238E27FC236}">
              <a16:creationId xmlns:a16="http://schemas.microsoft.com/office/drawing/2014/main" id="{00000000-0008-0000-05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a:extLst>
            <a:ext uri="{FF2B5EF4-FFF2-40B4-BE49-F238E27FC236}">
              <a16:creationId xmlns:a16="http://schemas.microsoft.com/office/drawing/2014/main" id="{00000000-0008-0000-05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a:extLst>
            <a:ext uri="{FF2B5EF4-FFF2-40B4-BE49-F238E27FC236}">
              <a16:creationId xmlns:a16="http://schemas.microsoft.com/office/drawing/2014/main" id="{00000000-0008-0000-05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a:extLst>
            <a:ext uri="{FF2B5EF4-FFF2-40B4-BE49-F238E27FC236}">
              <a16:creationId xmlns:a16="http://schemas.microsoft.com/office/drawing/2014/main" id="{00000000-0008-0000-05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a:extLst>
            <a:ext uri="{FF2B5EF4-FFF2-40B4-BE49-F238E27FC236}">
              <a16:creationId xmlns:a16="http://schemas.microsoft.com/office/drawing/2014/main" id="{00000000-0008-0000-05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a:extLst>
            <a:ext uri="{FF2B5EF4-FFF2-40B4-BE49-F238E27FC236}">
              <a16:creationId xmlns:a16="http://schemas.microsoft.com/office/drawing/2014/main" id="{00000000-0008-0000-05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a:extLst>
            <a:ext uri="{FF2B5EF4-FFF2-40B4-BE49-F238E27FC236}">
              <a16:creationId xmlns:a16="http://schemas.microsoft.com/office/drawing/2014/main" id="{00000000-0008-0000-0600-00000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a:extLst>
            <a:ext uri="{FF2B5EF4-FFF2-40B4-BE49-F238E27FC236}">
              <a16:creationId xmlns:a16="http://schemas.microsoft.com/office/drawing/2014/main" id="{00000000-0008-0000-0600-00000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a:extLst>
            <a:ext uri="{FF2B5EF4-FFF2-40B4-BE49-F238E27FC236}">
              <a16:creationId xmlns:a16="http://schemas.microsoft.com/office/drawing/2014/main" id="{00000000-0008-0000-0600-00000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a:extLst>
            <a:ext uri="{FF2B5EF4-FFF2-40B4-BE49-F238E27FC236}">
              <a16:creationId xmlns:a16="http://schemas.microsoft.com/office/drawing/2014/main" id="{00000000-0008-0000-0600-00000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a:extLst>
            <a:ext uri="{FF2B5EF4-FFF2-40B4-BE49-F238E27FC236}">
              <a16:creationId xmlns:a16="http://schemas.microsoft.com/office/drawing/2014/main" id="{00000000-0008-0000-0600-00000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a:extLst>
            <a:ext uri="{FF2B5EF4-FFF2-40B4-BE49-F238E27FC236}">
              <a16:creationId xmlns:a16="http://schemas.microsoft.com/office/drawing/2014/main" id="{00000000-0008-0000-0600-00000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a:extLst>
            <a:ext uri="{FF2B5EF4-FFF2-40B4-BE49-F238E27FC236}">
              <a16:creationId xmlns:a16="http://schemas.microsoft.com/office/drawing/2014/main" id="{00000000-0008-0000-0600-00000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a:extLst>
            <a:ext uri="{FF2B5EF4-FFF2-40B4-BE49-F238E27FC236}">
              <a16:creationId xmlns:a16="http://schemas.microsoft.com/office/drawing/2014/main" id="{00000000-0008-0000-0600-00000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a:extLst>
            <a:ext uri="{FF2B5EF4-FFF2-40B4-BE49-F238E27FC236}">
              <a16:creationId xmlns:a16="http://schemas.microsoft.com/office/drawing/2014/main" id="{00000000-0008-0000-0600-00000A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a:extLst>
            <a:ext uri="{FF2B5EF4-FFF2-40B4-BE49-F238E27FC236}">
              <a16:creationId xmlns:a16="http://schemas.microsoft.com/office/drawing/2014/main" id="{00000000-0008-0000-0600-00000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a:extLst>
            <a:ext uri="{FF2B5EF4-FFF2-40B4-BE49-F238E27FC236}">
              <a16:creationId xmlns:a16="http://schemas.microsoft.com/office/drawing/2014/main" id="{00000000-0008-0000-0600-00000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a:extLst>
            <a:ext uri="{FF2B5EF4-FFF2-40B4-BE49-F238E27FC236}">
              <a16:creationId xmlns:a16="http://schemas.microsoft.com/office/drawing/2014/main" id="{00000000-0008-0000-0600-00000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a:extLst>
            <a:ext uri="{FF2B5EF4-FFF2-40B4-BE49-F238E27FC236}">
              <a16:creationId xmlns:a16="http://schemas.microsoft.com/office/drawing/2014/main" id="{00000000-0008-0000-0600-00000E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a:extLst>
            <a:ext uri="{FF2B5EF4-FFF2-40B4-BE49-F238E27FC236}">
              <a16:creationId xmlns:a16="http://schemas.microsoft.com/office/drawing/2014/main" id="{00000000-0008-0000-0600-00000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a:extLst>
            <a:ext uri="{FF2B5EF4-FFF2-40B4-BE49-F238E27FC236}">
              <a16:creationId xmlns:a16="http://schemas.microsoft.com/office/drawing/2014/main" id="{00000000-0008-0000-0600-00001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a:extLst>
            <a:ext uri="{FF2B5EF4-FFF2-40B4-BE49-F238E27FC236}">
              <a16:creationId xmlns:a16="http://schemas.microsoft.com/office/drawing/2014/main" id="{00000000-0008-0000-0600-00001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a:extLst>
            <a:ext uri="{FF2B5EF4-FFF2-40B4-BE49-F238E27FC236}">
              <a16:creationId xmlns:a16="http://schemas.microsoft.com/office/drawing/2014/main" id="{00000000-0008-0000-0600-00001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a:extLst>
            <a:ext uri="{FF2B5EF4-FFF2-40B4-BE49-F238E27FC236}">
              <a16:creationId xmlns:a16="http://schemas.microsoft.com/office/drawing/2014/main" id="{00000000-0008-0000-0600-00001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a:extLst>
            <a:ext uri="{FF2B5EF4-FFF2-40B4-BE49-F238E27FC236}">
              <a16:creationId xmlns:a16="http://schemas.microsoft.com/office/drawing/2014/main" id="{00000000-0008-0000-0600-00001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a:extLst>
            <a:ext uri="{FF2B5EF4-FFF2-40B4-BE49-F238E27FC236}">
              <a16:creationId xmlns:a16="http://schemas.microsoft.com/office/drawing/2014/main" id="{00000000-0008-0000-0600-00001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a:extLst>
            <a:ext uri="{FF2B5EF4-FFF2-40B4-BE49-F238E27FC236}">
              <a16:creationId xmlns:a16="http://schemas.microsoft.com/office/drawing/2014/main" id="{00000000-0008-0000-0600-00001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a:extLst>
            <a:ext uri="{FF2B5EF4-FFF2-40B4-BE49-F238E27FC236}">
              <a16:creationId xmlns:a16="http://schemas.microsoft.com/office/drawing/2014/main" id="{00000000-0008-0000-0600-00001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a:extLst>
            <a:ext uri="{FF2B5EF4-FFF2-40B4-BE49-F238E27FC236}">
              <a16:creationId xmlns:a16="http://schemas.microsoft.com/office/drawing/2014/main" id="{00000000-0008-0000-0600-00001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13"/>
  <sheetViews>
    <sheetView showGridLines="0" workbookViewId="0">
      <selection activeCell="A19" sqref="A19"/>
    </sheetView>
  </sheetViews>
  <sheetFormatPr defaultColWidth="10.6640625" defaultRowHeight="12.75"/>
  <cols>
    <col min="1" max="1" width="167" style="42" customWidth="1"/>
    <col min="2" max="16384" width="10.6640625" style="42"/>
  </cols>
  <sheetData>
    <row r="3" spans="1:2">
      <c r="A3" s="45" t="s">
        <v>166</v>
      </c>
    </row>
    <row r="4" spans="1:2">
      <c r="A4" s="46" t="s">
        <v>165</v>
      </c>
      <c r="B4" s="44"/>
    </row>
    <row r="5" spans="1:2" ht="25.5">
      <c r="A5" s="46" t="s">
        <v>197</v>
      </c>
    </row>
    <row r="6" spans="1:2" ht="25.5">
      <c r="A6" s="46" t="s">
        <v>217</v>
      </c>
    </row>
    <row r="7" spans="1:2" ht="15.75" customHeight="1">
      <c r="A7" s="46" t="s">
        <v>198</v>
      </c>
    </row>
    <row r="8" spans="1:2" ht="25.5">
      <c r="A8" s="46" t="s">
        <v>168</v>
      </c>
    </row>
    <row r="9" spans="1:2">
      <c r="A9" s="47" t="s">
        <v>167</v>
      </c>
    </row>
    <row r="10" spans="1:2" ht="38.25">
      <c r="A10" s="77" t="s">
        <v>228</v>
      </c>
    </row>
    <row r="11" spans="1:2">
      <c r="A11" s="74" t="s">
        <v>218</v>
      </c>
    </row>
    <row r="12" spans="1:2">
      <c r="A12" s="75" t="s">
        <v>219</v>
      </c>
    </row>
    <row r="13" spans="1:2">
      <c r="A13" s="43"/>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N25"/>
  <sheetViews>
    <sheetView showGridLines="0" topLeftCell="J1" zoomScale="70" zoomScaleNormal="70" zoomScaleSheetLayoutView="75" workbookViewId="0">
      <selection activeCell="A19" sqref="A19"/>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1" customWidth="1"/>
    <col min="8" max="9" width="40.1640625" style="21" customWidth="1"/>
    <col min="10" max="10" width="13.33203125" style="25" customWidth="1"/>
    <col min="11" max="36" width="11.1640625" style="25" customWidth="1"/>
    <col min="37" max="37" width="46.83203125" style="21" customWidth="1"/>
    <col min="38" max="16384" width="10.6640625" style="1"/>
  </cols>
  <sheetData>
    <row r="2" spans="2:40" ht="18.75">
      <c r="B2" s="15" t="s">
        <v>0</v>
      </c>
    </row>
    <row r="3" spans="2:40" ht="18" customHeight="1">
      <c r="B3" s="16" t="s">
        <v>51</v>
      </c>
    </row>
    <row r="4" spans="2:40" ht="22.5" customHeight="1">
      <c r="B4" s="17" t="s">
        <v>162</v>
      </c>
    </row>
    <row r="5" spans="2:40" ht="22.5" customHeight="1">
      <c r="B5" s="17"/>
    </row>
    <row r="6" spans="2:40">
      <c r="B6" s="116" t="s">
        <v>1</v>
      </c>
      <c r="C6" s="118" t="s">
        <v>2</v>
      </c>
      <c r="D6" s="116" t="s">
        <v>52</v>
      </c>
      <c r="E6" s="116" t="s">
        <v>53</v>
      </c>
      <c r="F6" s="122" t="s">
        <v>96</v>
      </c>
      <c r="G6" s="123" t="s">
        <v>104</v>
      </c>
      <c r="H6" s="120" t="s">
        <v>174</v>
      </c>
      <c r="I6" s="121"/>
      <c r="J6" s="111">
        <v>1990</v>
      </c>
      <c r="K6" s="111">
        <v>1991</v>
      </c>
      <c r="L6" s="111">
        <v>1992</v>
      </c>
      <c r="M6" s="111">
        <v>1993</v>
      </c>
      <c r="N6" s="111">
        <v>1994</v>
      </c>
      <c r="O6" s="111">
        <v>1995</v>
      </c>
      <c r="P6" s="111">
        <v>1996</v>
      </c>
      <c r="Q6" s="111">
        <v>1997</v>
      </c>
      <c r="R6" s="111">
        <v>1998</v>
      </c>
      <c r="S6" s="111">
        <v>1999</v>
      </c>
      <c r="T6" s="111">
        <v>2000</v>
      </c>
      <c r="U6" s="111">
        <v>2001</v>
      </c>
      <c r="V6" s="111">
        <v>2002</v>
      </c>
      <c r="W6" s="111">
        <v>2003</v>
      </c>
      <c r="X6" s="111">
        <v>2004</v>
      </c>
      <c r="Y6" s="108">
        <v>2005</v>
      </c>
      <c r="Z6" s="108">
        <v>2006</v>
      </c>
      <c r="AA6" s="108">
        <v>2007</v>
      </c>
      <c r="AB6" s="108">
        <v>2008</v>
      </c>
      <c r="AC6" s="108">
        <v>2009</v>
      </c>
      <c r="AD6" s="108">
        <v>2010</v>
      </c>
      <c r="AE6" s="108">
        <v>2011</v>
      </c>
      <c r="AF6" s="108">
        <v>2012</v>
      </c>
      <c r="AG6" s="108">
        <v>2013</v>
      </c>
      <c r="AH6" s="108">
        <v>2014</v>
      </c>
      <c r="AI6" s="89">
        <v>2015</v>
      </c>
      <c r="AJ6" s="94">
        <v>2016</v>
      </c>
      <c r="AK6" s="113" t="s">
        <v>107</v>
      </c>
    </row>
    <row r="7" spans="2:40" ht="37.5" customHeight="1">
      <c r="B7" s="117"/>
      <c r="C7" s="119"/>
      <c r="D7" s="117"/>
      <c r="E7" s="117"/>
      <c r="F7" s="117"/>
      <c r="G7" s="124"/>
      <c r="H7" s="50" t="s">
        <v>175</v>
      </c>
      <c r="I7" s="50"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90"/>
      <c r="AJ7" s="95"/>
      <c r="AK7" s="110"/>
      <c r="AL7" s="35"/>
      <c r="AN7" s="3"/>
    </row>
    <row r="8" spans="2:40" ht="24">
      <c r="B8" s="114">
        <v>1</v>
      </c>
      <c r="C8" s="115" t="s">
        <v>54</v>
      </c>
      <c r="D8" s="115" t="s">
        <v>55</v>
      </c>
      <c r="E8" s="93" t="s">
        <v>50</v>
      </c>
      <c r="F8" s="49" t="s">
        <v>56</v>
      </c>
      <c r="G8" s="68" t="s">
        <v>103</v>
      </c>
      <c r="H8" s="68"/>
      <c r="I8" s="68"/>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3"/>
    </row>
    <row r="9" spans="2:40" ht="101.25" customHeight="1">
      <c r="B9" s="114"/>
      <c r="C9" s="115"/>
      <c r="D9" s="115"/>
      <c r="E9" s="93" t="s">
        <v>57</v>
      </c>
      <c r="F9" s="49" t="s">
        <v>58</v>
      </c>
      <c r="G9" s="97" t="s">
        <v>178</v>
      </c>
      <c r="H9" s="76" t="s">
        <v>220</v>
      </c>
      <c r="I9" s="4" t="s">
        <v>177</v>
      </c>
      <c r="J9" s="100">
        <v>1239.1551000000002</v>
      </c>
      <c r="K9" s="100">
        <v>1225.6911</v>
      </c>
      <c r="L9" s="100">
        <v>1230.2748999999999</v>
      </c>
      <c r="M9" s="100">
        <v>1261.3630000000001</v>
      </c>
      <c r="N9" s="100">
        <v>1310.3044</v>
      </c>
      <c r="O9" s="100">
        <v>1342.6653999999999</v>
      </c>
      <c r="P9" s="100">
        <v>1376.7511000000002</v>
      </c>
      <c r="Q9" s="100">
        <v>1432.3477</v>
      </c>
      <c r="R9" s="100">
        <v>1477.2919999999999</v>
      </c>
      <c r="S9" s="100">
        <v>1524.8123999999998</v>
      </c>
      <c r="T9" s="100">
        <v>1580.6835000000001</v>
      </c>
      <c r="U9" s="100">
        <v>1620.8981999999999</v>
      </c>
      <c r="V9" s="100">
        <v>1660.7378999999999</v>
      </c>
      <c r="W9" s="100">
        <v>1715.9725000000001</v>
      </c>
      <c r="X9" s="100">
        <v>1756.5458999999998</v>
      </c>
      <c r="Y9" s="100">
        <v>1810.9301</v>
      </c>
      <c r="Z9" s="100">
        <v>1855.4066</v>
      </c>
      <c r="AA9" s="100">
        <v>1899.1331</v>
      </c>
      <c r="AB9" s="100">
        <v>1890.1588999999999</v>
      </c>
      <c r="AC9" s="100">
        <v>1811.0036</v>
      </c>
      <c r="AD9" s="100">
        <v>1841.6918999999998</v>
      </c>
      <c r="AE9" s="100">
        <v>1868.4448</v>
      </c>
      <c r="AF9" s="100">
        <v>1896.1226000000001</v>
      </c>
      <c r="AG9" s="100">
        <v>1935.0383999999999</v>
      </c>
      <c r="AH9" s="100">
        <v>1994.1393</v>
      </c>
      <c r="AI9" s="100">
        <v>2040.9206000000001</v>
      </c>
      <c r="AJ9" s="100">
        <v>2080.4286000000002</v>
      </c>
      <c r="AK9" s="80" t="s">
        <v>247</v>
      </c>
    </row>
    <row r="10" spans="2:40" ht="24">
      <c r="B10" s="114">
        <v>2</v>
      </c>
      <c r="C10" s="115" t="s">
        <v>59</v>
      </c>
      <c r="D10" s="115" t="s">
        <v>60</v>
      </c>
      <c r="E10" s="93" t="s">
        <v>3</v>
      </c>
      <c r="F10" s="49" t="s">
        <v>61</v>
      </c>
      <c r="G10" s="68" t="s">
        <v>103</v>
      </c>
      <c r="H10" s="68"/>
      <c r="I10" s="68"/>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3"/>
    </row>
    <row r="11" spans="2:40" ht="41.25" customHeight="1">
      <c r="B11" s="114"/>
      <c r="C11" s="115"/>
      <c r="D11" s="115"/>
      <c r="E11" s="93" t="s">
        <v>57</v>
      </c>
      <c r="F11" s="49" t="s">
        <v>58</v>
      </c>
      <c r="G11" s="63" t="s">
        <v>202</v>
      </c>
      <c r="H11" s="63"/>
      <c r="I11" s="63"/>
      <c r="J11" s="55">
        <f>J9</f>
        <v>1239.1551000000002</v>
      </c>
      <c r="K11" s="55">
        <f t="shared" ref="K11:Z11" si="0">K9</f>
        <v>1225.6911</v>
      </c>
      <c r="L11" s="55">
        <f t="shared" si="0"/>
        <v>1230.2748999999999</v>
      </c>
      <c r="M11" s="55">
        <f t="shared" si="0"/>
        <v>1261.3630000000001</v>
      </c>
      <c r="N11" s="55">
        <f t="shared" si="0"/>
        <v>1310.3044</v>
      </c>
      <c r="O11" s="55">
        <f t="shared" si="0"/>
        <v>1342.6653999999999</v>
      </c>
      <c r="P11" s="55">
        <f t="shared" si="0"/>
        <v>1376.7511000000002</v>
      </c>
      <c r="Q11" s="55">
        <f t="shared" si="0"/>
        <v>1432.3477</v>
      </c>
      <c r="R11" s="55">
        <f t="shared" si="0"/>
        <v>1477.2919999999999</v>
      </c>
      <c r="S11" s="55">
        <f t="shared" si="0"/>
        <v>1524.8123999999998</v>
      </c>
      <c r="T11" s="55">
        <f t="shared" si="0"/>
        <v>1580.6835000000001</v>
      </c>
      <c r="U11" s="55">
        <f t="shared" si="0"/>
        <v>1620.8981999999999</v>
      </c>
      <c r="V11" s="55">
        <f t="shared" si="0"/>
        <v>1660.7378999999999</v>
      </c>
      <c r="W11" s="55">
        <f t="shared" si="0"/>
        <v>1715.9725000000001</v>
      </c>
      <c r="X11" s="55">
        <f t="shared" si="0"/>
        <v>1756.5458999999998</v>
      </c>
      <c r="Y11" s="55">
        <f t="shared" si="0"/>
        <v>1810.9301</v>
      </c>
      <c r="Z11" s="55">
        <f t="shared" si="0"/>
        <v>1855.4066</v>
      </c>
      <c r="AA11" s="55">
        <f t="shared" ref="AA11:AJ11" si="1">AA9</f>
        <v>1899.1331</v>
      </c>
      <c r="AB11" s="55">
        <f t="shared" si="1"/>
        <v>1890.1588999999999</v>
      </c>
      <c r="AC11" s="55">
        <f t="shared" si="1"/>
        <v>1811.0036</v>
      </c>
      <c r="AD11" s="55">
        <f t="shared" si="1"/>
        <v>1841.6918999999998</v>
      </c>
      <c r="AE11" s="55">
        <f t="shared" si="1"/>
        <v>1868.4448</v>
      </c>
      <c r="AF11" s="55">
        <f t="shared" si="1"/>
        <v>1896.1226000000001</v>
      </c>
      <c r="AG11" s="55">
        <f t="shared" si="1"/>
        <v>1935.0383999999999</v>
      </c>
      <c r="AH11" s="55">
        <f t="shared" si="1"/>
        <v>1994.1393</v>
      </c>
      <c r="AI11" s="55">
        <f t="shared" si="1"/>
        <v>2040.9206000000001</v>
      </c>
      <c r="AJ11" s="55">
        <f t="shared" si="1"/>
        <v>2080.4286000000002</v>
      </c>
      <c r="AK11" s="56"/>
    </row>
    <row r="12" spans="2:40" ht="63.75">
      <c r="B12" s="114">
        <v>3</v>
      </c>
      <c r="C12" s="115" t="s">
        <v>4</v>
      </c>
      <c r="D12" s="4" t="s">
        <v>5</v>
      </c>
      <c r="E12" s="93"/>
      <c r="F12" s="49" t="s">
        <v>97</v>
      </c>
      <c r="G12" s="63"/>
      <c r="H12" s="63"/>
      <c r="I12" s="63"/>
      <c r="J12" s="55">
        <f>'Table II-3 supplementary'!J8+'Table II-3 supplementary'!J10</f>
        <v>72306.299286589201</v>
      </c>
      <c r="K12" s="55">
        <f>'Table II-3 supplementary'!K8+'Table II-3 supplementary'!K10</f>
        <v>72044.230902715513</v>
      </c>
      <c r="L12" s="55">
        <f>'Table II-3 supplementary'!L8+'Table II-3 supplementary'!L10</f>
        <v>73622.748485796168</v>
      </c>
      <c r="M12" s="55">
        <f>'Table II-3 supplementary'!M8+'Table II-3 supplementary'!M10</f>
        <v>74506.209851832551</v>
      </c>
      <c r="N12" s="55">
        <f>'Table II-3 supplementary'!N8+'Table II-3 supplementary'!N10</f>
        <v>73908.479476047447</v>
      </c>
      <c r="O12" s="55">
        <f>'Table II-3 supplementary'!O8+'Table II-3 supplementary'!O10</f>
        <v>73175.566279495077</v>
      </c>
      <c r="P12" s="55">
        <f>'Table II-3 supplementary'!P8+'Table II-3 supplementary'!P10</f>
        <v>75933.48636349116</v>
      </c>
      <c r="Q12" s="55">
        <f>'Table II-3 supplementary'!Q8+'Table II-3 supplementary'!Q10</f>
        <v>76616.246382107754</v>
      </c>
      <c r="R12" s="55">
        <f>'Table II-3 supplementary'!R8+'Table II-3 supplementary'!R10</f>
        <v>75856.056614371962</v>
      </c>
      <c r="S12" s="55">
        <f>'Table II-3 supplementary'!S8+'Table II-3 supplementary'!S10</f>
        <v>77233.040382875304</v>
      </c>
      <c r="T12" s="55">
        <f>'Table II-3 supplementary'!T8+'Table II-3 supplementary'!T10</f>
        <v>76991.423277111229</v>
      </c>
      <c r="U12" s="55">
        <f>'Table II-3 supplementary'!U8+'Table II-3 supplementary'!U10</f>
        <v>76783.651726682743</v>
      </c>
      <c r="V12" s="55">
        <f>'Table II-3 supplementary'!V8+'Table II-3 supplementary'!V10</f>
        <v>78290.30189899473</v>
      </c>
      <c r="W12" s="55">
        <f>'Table II-3 supplementary'!W8+'Table II-3 supplementary'!W10</f>
        <v>76992.580877675908</v>
      </c>
      <c r="X12" s="55">
        <f>'Table II-3 supplementary'!X8+'Table II-3 supplementary'!X10</f>
        <v>77394.254449418862</v>
      </c>
      <c r="Y12" s="55">
        <f>'Table II-3 supplementary'!Y8+'Table II-3 supplementary'!Y10</f>
        <v>77385.06133098116</v>
      </c>
      <c r="Z12" s="55">
        <f>'Table II-3 supplementary'!Z8+'Table II-3 supplementary'!Z10</f>
        <v>76865.303591802513</v>
      </c>
      <c r="AA12" s="55">
        <f>'Table II-3 supplementary'!AA8+'Table II-3 supplementary'!AA10</f>
        <v>77101.984824378203</v>
      </c>
      <c r="AB12" s="55">
        <f>'Table II-3 supplementary'!AB8+'Table II-3 supplementary'!AB10</f>
        <v>74822.077500911604</v>
      </c>
      <c r="AC12" s="55">
        <f>'Table II-3 supplementary'!AC8+'Table II-3 supplementary'!AC10</f>
        <v>72497.640456458073</v>
      </c>
      <c r="AD12" s="55">
        <f>'Table II-3 supplementary'!AD8+'Table II-3 supplementary'!AD10</f>
        <v>70268.930862580746</v>
      </c>
      <c r="AE12" s="55">
        <f>'Table II-3 supplementary'!AE8+'Table II-3 supplementary'!AE10</f>
        <v>69517.902796726616</v>
      </c>
      <c r="AF12" s="55">
        <f>'Table II-3 supplementary'!AF8+'Table II-3 supplementary'!AF10</f>
        <v>69245.385818285926</v>
      </c>
      <c r="AG12" s="85">
        <f>'Table II-3 supplementary'!AG8+'Table II-3 supplementary'!AG10</f>
        <v>68068.502711821522</v>
      </c>
      <c r="AH12" s="85">
        <f>'Table II-3 supplementary'!AH8+'Table II-3 supplementary'!AH10</f>
        <v>68326.957525716338</v>
      </c>
      <c r="AI12" s="85">
        <f>'Table II-3 supplementary'!AI8+'Table II-3 supplementary'!AI10</f>
        <v>68855.018348260957</v>
      </c>
      <c r="AJ12" s="85">
        <f>'Table II-3 supplementary'!AJ8+'Table II-3 supplementary'!AJ10</f>
        <v>70301.956142091687</v>
      </c>
      <c r="AK12" s="84" t="s">
        <v>242</v>
      </c>
    </row>
    <row r="13" spans="2:40" ht="52.5" customHeight="1">
      <c r="B13" s="114"/>
      <c r="C13" s="115"/>
      <c r="D13" s="4" t="s">
        <v>6</v>
      </c>
      <c r="E13" s="93"/>
      <c r="F13" s="49" t="s">
        <v>106</v>
      </c>
      <c r="G13" s="4" t="s">
        <v>203</v>
      </c>
      <c r="H13" s="4"/>
      <c r="I13" s="4" t="s">
        <v>169</v>
      </c>
      <c r="J13" s="55">
        <f>'Table II-3 supplementary'!J9+'Table II-3 supplementary'!J11</f>
        <v>347121.51988007972</v>
      </c>
      <c r="K13" s="55">
        <f>'Table II-3 supplementary'!K9+'Table II-3 supplementary'!K11</f>
        <v>346663.77271256404</v>
      </c>
      <c r="L13" s="55">
        <f>'Table II-3 supplementary'!L9+'Table II-3 supplementary'!L11</f>
        <v>349874.83107061189</v>
      </c>
      <c r="M13" s="55">
        <f>'Table II-3 supplementary'!M9+'Table II-3 supplementary'!M11</f>
        <v>350271.13187338435</v>
      </c>
      <c r="N13" s="55">
        <f>'Table II-3 supplementary'!N9+'Table II-3 supplementary'!N11</f>
        <v>357496.81401615654</v>
      </c>
      <c r="O13" s="55">
        <f>'Table II-3 supplementary'!O9+'Table II-3 supplementary'!O11</f>
        <v>363891.08725192875</v>
      </c>
      <c r="P13" s="55">
        <f>'Table II-3 supplementary'!P9+'Table II-3 supplementary'!P11</f>
        <v>373090.26195810619</v>
      </c>
      <c r="Q13" s="55">
        <f>'Table II-3 supplementary'!Q9+'Table II-3 supplementary'!Q11</f>
        <v>379361.78593828354</v>
      </c>
      <c r="R13" s="55">
        <f>'Table II-3 supplementary'!R9+'Table II-3 supplementary'!R11</f>
        <v>384558.43933746096</v>
      </c>
      <c r="S13" s="55">
        <f>'Table II-3 supplementary'!S9+'Table II-3 supplementary'!S11</f>
        <v>392061.37585810269</v>
      </c>
      <c r="T13" s="55">
        <f>'Table II-3 supplementary'!T9+'Table II-3 supplementary'!T11</f>
        <v>391196.25344306632</v>
      </c>
      <c r="U13" s="55">
        <f>'Table II-3 supplementary'!U9+'Table II-3 supplementary'!U11</f>
        <v>396782.46184304106</v>
      </c>
      <c r="V13" s="55">
        <f>'Table II-3 supplementary'!V9+'Table II-3 supplementary'!V11</f>
        <v>406184.64888323046</v>
      </c>
      <c r="W13" s="55">
        <f>'Table II-3 supplementary'!W9+'Table II-3 supplementary'!W11</f>
        <v>405846.69318945438</v>
      </c>
      <c r="X13" s="55">
        <f>'Table II-3 supplementary'!X9+'Table II-3 supplementary'!X11</f>
        <v>410881.60845727462</v>
      </c>
      <c r="Y13" s="55">
        <f>'Table II-3 supplementary'!Y9+'Table II-3 supplementary'!Y11</f>
        <v>409491.16971323628</v>
      </c>
      <c r="Z13" s="55">
        <f>'Table II-3 supplementary'!Z9+'Table II-3 supplementary'!Z11</f>
        <v>414364.04697663506</v>
      </c>
      <c r="AA13" s="55">
        <f>'Table II-3 supplementary'!AA9+'Table II-3 supplementary'!AA11</f>
        <v>415549.97668542503</v>
      </c>
      <c r="AB13" s="55">
        <f>'Table II-3 supplementary'!AB9+'Table II-3 supplementary'!AB11</f>
        <v>412136.52026229165</v>
      </c>
      <c r="AC13" s="55">
        <f>'Table II-3 supplementary'!AC9+'Table II-3 supplementary'!AC11</f>
        <v>411731.4162732613</v>
      </c>
      <c r="AD13" s="55">
        <f>'Table II-3 supplementary'!AD9+'Table II-3 supplementary'!AD11</f>
        <v>403515.28299347928</v>
      </c>
      <c r="AE13" s="55">
        <f>'Table II-3 supplementary'!AE9+'Table II-3 supplementary'!AE11</f>
        <v>404765.25700597675</v>
      </c>
      <c r="AF13" s="55">
        <f>'Table II-3 supplementary'!AF9+'Table II-3 supplementary'!AF11</f>
        <v>403948.38707472198</v>
      </c>
      <c r="AG13" s="85">
        <f>'Table II-3 supplementary'!AG9+'Table II-3 supplementary'!AG11</f>
        <v>403925.17179275001</v>
      </c>
      <c r="AH13" s="85">
        <f>'Table II-3 supplementary'!AH9+'Table II-3 supplementary'!AH11</f>
        <v>411866.3531822759</v>
      </c>
      <c r="AI13" s="85">
        <f>'Table II-3 supplementary'!AI9+'Table II-3 supplementary'!AI11</f>
        <v>416447.98287253384</v>
      </c>
      <c r="AJ13" s="85">
        <f>'Table II-3 supplementary'!AJ9+'Table II-3 supplementary'!AJ11</f>
        <v>424703.36526032712</v>
      </c>
      <c r="AK13" s="84" t="s">
        <v>231</v>
      </c>
    </row>
    <row r="14" spans="2:40" ht="87.75" customHeight="1">
      <c r="B14" s="114">
        <v>4</v>
      </c>
      <c r="C14" s="115" t="s">
        <v>43</v>
      </c>
      <c r="D14" s="115" t="s">
        <v>62</v>
      </c>
      <c r="E14" s="93" t="s">
        <v>7</v>
      </c>
      <c r="F14" s="49" t="s">
        <v>98</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3"/>
    </row>
    <row r="15" spans="2:40" ht="98.25" customHeight="1">
      <c r="B15" s="114"/>
      <c r="C15" s="115"/>
      <c r="D15" s="115"/>
      <c r="E15" s="93" t="s">
        <v>63</v>
      </c>
      <c r="F15" s="49" t="s">
        <v>64</v>
      </c>
      <c r="G15" s="4" t="s">
        <v>178</v>
      </c>
      <c r="H15" s="4" t="s">
        <v>225</v>
      </c>
      <c r="I15" s="4" t="s">
        <v>170</v>
      </c>
      <c r="J15" s="100">
        <v>355.04021406346658</v>
      </c>
      <c r="K15" s="100">
        <v>335.8675305284591</v>
      </c>
      <c r="L15" s="100">
        <v>329.99659174892014</v>
      </c>
      <c r="M15" s="100">
        <v>331.96517503624119</v>
      </c>
      <c r="N15" s="100">
        <v>340.90802899641255</v>
      </c>
      <c r="O15" s="100">
        <v>341.78667186737141</v>
      </c>
      <c r="P15" s="100">
        <v>339.76238980021014</v>
      </c>
      <c r="Q15" s="100">
        <v>344.4866564956842</v>
      </c>
      <c r="R15" s="100">
        <v>348.41345545342637</v>
      </c>
      <c r="S15" s="100">
        <v>351.30010222165754</v>
      </c>
      <c r="T15" s="100">
        <v>357.75907330839402</v>
      </c>
      <c r="U15" s="100">
        <v>356.78733934319064</v>
      </c>
      <c r="V15" s="100">
        <v>356.09386017074189</v>
      </c>
      <c r="W15" s="100">
        <v>358.71849025500012</v>
      </c>
      <c r="X15" s="100">
        <v>366.63506501646918</v>
      </c>
      <c r="Y15" s="100">
        <v>367.60939115372605</v>
      </c>
      <c r="Z15" s="100">
        <v>379.48250581983041</v>
      </c>
      <c r="AA15" s="100">
        <v>382.01705907988696</v>
      </c>
      <c r="AB15" s="100">
        <v>366.97493453757255</v>
      </c>
      <c r="AC15" s="100">
        <v>327.17128917474895</v>
      </c>
      <c r="AD15" s="100">
        <v>347.39227209851072</v>
      </c>
      <c r="AE15" s="100">
        <v>356.87705450464159</v>
      </c>
      <c r="AF15" s="100">
        <v>350.34437632739542</v>
      </c>
      <c r="AG15" s="100">
        <v>358.06296822258491</v>
      </c>
      <c r="AH15" s="100">
        <v>375.91485680162782</v>
      </c>
      <c r="AI15" s="100">
        <v>377.48307784846997</v>
      </c>
      <c r="AJ15" s="100">
        <v>374.48485688511653</v>
      </c>
      <c r="AK15" s="80" t="s">
        <v>232</v>
      </c>
    </row>
    <row r="16" spans="2:40" ht="24">
      <c r="B16" s="114">
        <v>5</v>
      </c>
      <c r="C16" s="115" t="s">
        <v>8</v>
      </c>
      <c r="D16" s="115" t="s">
        <v>65</v>
      </c>
      <c r="E16" s="93" t="s">
        <v>9</v>
      </c>
      <c r="F16" s="49" t="s">
        <v>66</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3"/>
    </row>
    <row r="17" spans="2:40" ht="41.25" customHeight="1">
      <c r="B17" s="114"/>
      <c r="C17" s="115"/>
      <c r="D17" s="115"/>
      <c r="E17" s="93" t="s">
        <v>67</v>
      </c>
      <c r="F17" s="49" t="s">
        <v>68</v>
      </c>
      <c r="G17" s="97" t="s">
        <v>178</v>
      </c>
      <c r="H17" s="4"/>
      <c r="I17" s="4" t="s">
        <v>171</v>
      </c>
      <c r="J17" s="101">
        <v>22643.9221</v>
      </c>
      <c r="K17" s="101">
        <v>22862.734</v>
      </c>
      <c r="L17" s="101">
        <v>23016.502</v>
      </c>
      <c r="M17" s="101">
        <v>23159.711000000003</v>
      </c>
      <c r="N17" s="101">
        <v>23298.46</v>
      </c>
      <c r="O17" s="101">
        <v>23470.105000000003</v>
      </c>
      <c r="P17" s="101">
        <v>23627.609</v>
      </c>
      <c r="Q17" s="101">
        <v>23777.986999999997</v>
      </c>
      <c r="R17" s="101">
        <v>23937.522000000001</v>
      </c>
      <c r="S17" s="101">
        <v>24122.857</v>
      </c>
      <c r="T17" s="101">
        <v>24333.192000000003</v>
      </c>
      <c r="U17" s="101">
        <v>24557.507999999998</v>
      </c>
      <c r="V17" s="101">
        <v>24714.518454545458</v>
      </c>
      <c r="W17" s="101">
        <v>24867.869909090907</v>
      </c>
      <c r="X17" s="101">
        <v>25022.034363636361</v>
      </c>
      <c r="Y17" s="101">
        <v>25249.504818181817</v>
      </c>
      <c r="Z17" s="101">
        <v>25445.964272727273</v>
      </c>
      <c r="AA17" s="101">
        <v>25650.571727272727</v>
      </c>
      <c r="AB17" s="101">
        <v>25875.694001627304</v>
      </c>
      <c r="AC17" s="101">
        <v>26075.473803344557</v>
      </c>
      <c r="AD17" s="101">
        <v>26288.643135740382</v>
      </c>
      <c r="AE17" s="101">
        <v>26477.044545454548</v>
      </c>
      <c r="AF17" s="101">
        <v>26714.453999999998</v>
      </c>
      <c r="AG17" s="101">
        <v>26944.183999999997</v>
      </c>
      <c r="AH17" s="101">
        <v>27214.168000000001</v>
      </c>
      <c r="AI17" s="101">
        <v>27484.27</v>
      </c>
      <c r="AJ17" s="101">
        <v>27761.888999999999</v>
      </c>
      <c r="AK17" s="78" t="s">
        <v>233</v>
      </c>
    </row>
    <row r="18" spans="2:40" ht="52.5" customHeight="1">
      <c r="B18" s="114">
        <v>6</v>
      </c>
      <c r="C18" s="115" t="s">
        <v>10</v>
      </c>
      <c r="D18" s="115" t="s">
        <v>69</v>
      </c>
      <c r="E18" s="93" t="s">
        <v>11</v>
      </c>
      <c r="F18" s="49" t="s">
        <v>70</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3"/>
    </row>
    <row r="19" spans="2:40" ht="120">
      <c r="B19" s="114"/>
      <c r="C19" s="115"/>
      <c r="D19" s="115"/>
      <c r="E19" s="93" t="s">
        <v>71</v>
      </c>
      <c r="F19" s="49" t="s">
        <v>72</v>
      </c>
      <c r="G19" s="4" t="s">
        <v>178</v>
      </c>
      <c r="H19" s="4" t="s">
        <v>224</v>
      </c>
      <c r="I19" s="4" t="s">
        <v>172</v>
      </c>
      <c r="J19" s="100">
        <v>827.02970949439407</v>
      </c>
      <c r="K19" s="100">
        <v>831.24504178767313</v>
      </c>
      <c r="L19" s="100">
        <v>838.25731572055759</v>
      </c>
      <c r="M19" s="100">
        <v>866.57124544627277</v>
      </c>
      <c r="N19" s="100">
        <v>898.34584515047584</v>
      </c>
      <c r="O19" s="100">
        <v>918.56097445907449</v>
      </c>
      <c r="P19" s="100">
        <v>943.73016250864669</v>
      </c>
      <c r="Q19" s="100">
        <v>985.47990987006017</v>
      </c>
      <c r="R19" s="100">
        <v>1024.2667835071479</v>
      </c>
      <c r="S19" s="100">
        <v>1064.870942142614</v>
      </c>
      <c r="T19" s="100">
        <v>1111.6656822209095</v>
      </c>
      <c r="U19" s="100">
        <v>1151.8789144452189</v>
      </c>
      <c r="V19" s="100">
        <v>1182.2590272963935</v>
      </c>
      <c r="W19" s="100">
        <v>1232.3644411355531</v>
      </c>
      <c r="X19" s="100">
        <v>1259.5998123105844</v>
      </c>
      <c r="Y19" s="100">
        <v>1319.1155473775289</v>
      </c>
      <c r="Z19" s="100">
        <v>1361.3040287513891</v>
      </c>
      <c r="AA19" s="100">
        <v>1399.526075959051</v>
      </c>
      <c r="AB19" s="100">
        <v>1406.0564895048703</v>
      </c>
      <c r="AC19" s="100">
        <v>1375.467318194356</v>
      </c>
      <c r="AD19" s="100">
        <v>1391.5660171191325</v>
      </c>
      <c r="AE19" s="100">
        <v>1412.6108068513342</v>
      </c>
      <c r="AF19" s="100">
        <v>1452.4921749062023</v>
      </c>
      <c r="AG19" s="100">
        <v>1479.4866158877007</v>
      </c>
      <c r="AH19" s="100">
        <v>1528.0986409643751</v>
      </c>
      <c r="AI19" s="100">
        <v>1568.3868712974966</v>
      </c>
      <c r="AJ19" s="100">
        <v>1609.2558639271399</v>
      </c>
      <c r="AK19" s="80" t="s">
        <v>240</v>
      </c>
    </row>
    <row r="20" spans="2:40" ht="54.75" customHeight="1">
      <c r="B20" s="114">
        <v>7</v>
      </c>
      <c r="C20" s="115" t="s">
        <v>12</v>
      </c>
      <c r="D20" s="115" t="s">
        <v>73</v>
      </c>
      <c r="E20" s="93" t="s">
        <v>13</v>
      </c>
      <c r="F20" s="49" t="s">
        <v>74</v>
      </c>
      <c r="G20" s="97"/>
      <c r="H20" s="4"/>
      <c r="I20" s="4"/>
      <c r="J20" s="102">
        <v>204254.7907328163</v>
      </c>
      <c r="K20" s="102">
        <v>200858.31051936565</v>
      </c>
      <c r="L20" s="102">
        <v>188753.65016332132</v>
      </c>
      <c r="M20" s="102">
        <v>171226.1011601928</v>
      </c>
      <c r="N20" s="102">
        <v>167030.7456916213</v>
      </c>
      <c r="O20" s="102">
        <v>163783.27400333804</v>
      </c>
      <c r="P20" s="102">
        <v>163460.28961548474</v>
      </c>
      <c r="Q20" s="102">
        <v>150769.95393015046</v>
      </c>
      <c r="R20" s="102">
        <v>155749.50278427053</v>
      </c>
      <c r="S20" s="102">
        <v>147653.88127006846</v>
      </c>
      <c r="T20" s="102">
        <v>159007.63757402627</v>
      </c>
      <c r="U20" s="102">
        <v>169889.86476213761</v>
      </c>
      <c r="V20" s="102">
        <v>165587.88587155438</v>
      </c>
      <c r="W20" s="102">
        <v>174768.93537174116</v>
      </c>
      <c r="X20" s="102">
        <v>174529.97479357343</v>
      </c>
      <c r="Y20" s="102">
        <v>173913.51597327361</v>
      </c>
      <c r="Z20" s="102">
        <v>182972.18942255975</v>
      </c>
      <c r="AA20" s="102">
        <v>178771.95613119242</v>
      </c>
      <c r="AB20" s="102">
        <v>173741.05181573468</v>
      </c>
      <c r="AC20" s="102">
        <v>151959.40805548994</v>
      </c>
      <c r="AD20" s="102">
        <v>158061.84110103728</v>
      </c>
      <c r="AE20" s="102">
        <v>145206.40340600951</v>
      </c>
      <c r="AF20" s="102">
        <v>159083.91269567082</v>
      </c>
      <c r="AG20" s="102">
        <v>148065.72123595694</v>
      </c>
      <c r="AH20" s="102">
        <v>124683.61676572856</v>
      </c>
      <c r="AI20" s="102">
        <v>104361.70063469926</v>
      </c>
      <c r="AJ20" s="102">
        <v>82007.973870389731</v>
      </c>
      <c r="AK20" s="51"/>
    </row>
    <row r="21" spans="2:40" ht="147" customHeight="1">
      <c r="B21" s="114"/>
      <c r="C21" s="115"/>
      <c r="D21" s="115"/>
      <c r="E21" s="93" t="s">
        <v>199</v>
      </c>
      <c r="F21" s="49" t="s">
        <v>99</v>
      </c>
      <c r="G21" s="97" t="s">
        <v>178</v>
      </c>
      <c r="H21" s="4" t="s">
        <v>173</v>
      </c>
      <c r="I21" s="4"/>
      <c r="J21" s="102">
        <v>1090.5696</v>
      </c>
      <c r="K21" s="102">
        <v>1100.5344</v>
      </c>
      <c r="L21" s="102">
        <v>1093.374</v>
      </c>
      <c r="M21" s="102">
        <v>1099.5588</v>
      </c>
      <c r="N21" s="102">
        <v>1106.9135999999999</v>
      </c>
      <c r="O21" s="102">
        <v>1135.836</v>
      </c>
      <c r="P21" s="102">
        <v>1174.4459999999999</v>
      </c>
      <c r="Q21" s="102">
        <v>1166.8788</v>
      </c>
      <c r="R21" s="102">
        <v>1201.5503999999999</v>
      </c>
      <c r="S21" s="102">
        <v>1211.7888</v>
      </c>
      <c r="T21" s="102">
        <v>1230.4187999999999</v>
      </c>
      <c r="U21" s="102">
        <v>1271.0052000000001</v>
      </c>
      <c r="V21" s="102">
        <v>1274.3766695361232</v>
      </c>
      <c r="W21" s="102">
        <v>1305.3611942070934</v>
      </c>
      <c r="X21" s="102">
        <v>1289.9275126355258</v>
      </c>
      <c r="Y21" s="102">
        <v>1303.9636773085113</v>
      </c>
      <c r="Z21" s="102">
        <v>1300.4354347237709</v>
      </c>
      <c r="AA21" s="102">
        <v>1300.7419567343566</v>
      </c>
      <c r="AB21" s="102">
        <v>1278.8603460801055</v>
      </c>
      <c r="AC21" s="102">
        <v>1231.2390216793483</v>
      </c>
      <c r="AD21" s="102">
        <v>1251.3868804567476</v>
      </c>
      <c r="AE21" s="102">
        <v>1197.1405094993852</v>
      </c>
      <c r="AF21" s="102">
        <v>1181.8483495692519</v>
      </c>
      <c r="AG21" s="102">
        <v>1168.6410571753117</v>
      </c>
      <c r="AH21" s="102">
        <v>1082.9589091384937</v>
      </c>
      <c r="AI21" s="102">
        <v>1065.5664301544964</v>
      </c>
      <c r="AJ21" s="102">
        <v>1054.5988045155054</v>
      </c>
      <c r="AK21" s="78" t="s">
        <v>234</v>
      </c>
      <c r="AL21" s="87"/>
      <c r="AM21" s="98">
        <v>3.5999999999999999E-3</v>
      </c>
      <c r="AN21" s="99" t="s">
        <v>244</v>
      </c>
    </row>
    <row r="22" spans="2:40" ht="6" customHeight="1">
      <c r="B22" s="36"/>
      <c r="C22" s="37"/>
      <c r="D22" s="37"/>
      <c r="E22" s="37"/>
      <c r="F22" s="38"/>
      <c r="G22" s="39"/>
      <c r="H22" s="39"/>
      <c r="I22" s="39"/>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1"/>
    </row>
    <row r="23" spans="2:40">
      <c r="B23" s="3" t="s">
        <v>161</v>
      </c>
    </row>
    <row r="24" spans="2:40">
      <c r="B24" s="3" t="s">
        <v>159</v>
      </c>
    </row>
    <row r="25" spans="2:40">
      <c r="B25" s="1" t="s">
        <v>160</v>
      </c>
    </row>
  </sheetData>
  <mergeCells count="53">
    <mergeCell ref="C12:C13"/>
    <mergeCell ref="B14:B15"/>
    <mergeCell ref="C14:C15"/>
    <mergeCell ref="D14:D15"/>
    <mergeCell ref="B12:B13"/>
    <mergeCell ref="B20:B21"/>
    <mergeCell ref="C20:C21"/>
    <mergeCell ref="D20:D21"/>
    <mergeCell ref="B16:B17"/>
    <mergeCell ref="C16:C17"/>
    <mergeCell ref="D16:D17"/>
    <mergeCell ref="B18:B19"/>
    <mergeCell ref="C18:C19"/>
    <mergeCell ref="D18:D19"/>
    <mergeCell ref="P6:P7"/>
    <mergeCell ref="B6:B7"/>
    <mergeCell ref="C6:C7"/>
    <mergeCell ref="D6:D7"/>
    <mergeCell ref="E6:E7"/>
    <mergeCell ref="H6:I6"/>
    <mergeCell ref="F6:F7"/>
    <mergeCell ref="G6:G7"/>
    <mergeCell ref="B8:B9"/>
    <mergeCell ref="C8:C9"/>
    <mergeCell ref="D8:D9"/>
    <mergeCell ref="B10:B11"/>
    <mergeCell ref="C10:C11"/>
    <mergeCell ref="D10:D11"/>
    <mergeCell ref="AK6:AK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AH6:AH7"/>
    <mergeCell ref="AA6:AA7"/>
    <mergeCell ref="Z6:Z7"/>
    <mergeCell ref="Y6:Y7"/>
    <mergeCell ref="U6:U7"/>
    <mergeCell ref="V6:V7"/>
    <mergeCell ref="W6:W7"/>
    <mergeCell ref="X6:X7"/>
    <mergeCell ref="AG6:AG7"/>
  </mergeCells>
  <phoneticPr fontId="3" type="noConversion"/>
  <pageMargins left="0.78740157480314965" right="0.78740157480314965" top="0.74803149606299213" bottom="0.70866141732283472" header="0.51181102362204722" footer="0.51181102362204722"/>
  <pageSetup paperSize="8" scale="40"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L25"/>
  <sheetViews>
    <sheetView showGridLines="0" zoomScale="70" zoomScaleNormal="70" workbookViewId="0">
      <selection activeCell="A19" sqref="A19"/>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1" customWidth="1"/>
    <col min="8" max="9" width="40.1640625" style="21" customWidth="1"/>
    <col min="10" max="36" width="11.1640625" style="25" customWidth="1"/>
    <col min="37" max="37" width="46.83203125" style="21" customWidth="1"/>
    <col min="38" max="16384" width="10.6640625" style="1"/>
  </cols>
  <sheetData>
    <row r="2" spans="2:38" ht="18.75">
      <c r="B2" s="15" t="s">
        <v>0</v>
      </c>
    </row>
    <row r="3" spans="2:38" ht="18.75">
      <c r="B3" s="16" t="s">
        <v>51</v>
      </c>
    </row>
    <row r="4" spans="2:38" ht="22.5">
      <c r="B4" s="17" t="s">
        <v>164</v>
      </c>
    </row>
    <row r="5" spans="2:38" ht="18.75">
      <c r="B5" s="17"/>
    </row>
    <row r="6" spans="2:38">
      <c r="B6" s="116" t="s">
        <v>1</v>
      </c>
      <c r="C6" s="118" t="s">
        <v>2</v>
      </c>
      <c r="D6" s="116" t="s">
        <v>52</v>
      </c>
      <c r="E6" s="116" t="s">
        <v>53</v>
      </c>
      <c r="F6" s="122" t="s">
        <v>96</v>
      </c>
      <c r="G6" s="123" t="s">
        <v>104</v>
      </c>
      <c r="H6" s="120" t="s">
        <v>174</v>
      </c>
      <c r="I6" s="121"/>
      <c r="J6" s="111">
        <v>1990</v>
      </c>
      <c r="K6" s="111">
        <v>1991</v>
      </c>
      <c r="L6" s="111">
        <v>1992</v>
      </c>
      <c r="M6" s="111">
        <v>1993</v>
      </c>
      <c r="N6" s="111">
        <v>1994</v>
      </c>
      <c r="O6" s="111">
        <v>1995</v>
      </c>
      <c r="P6" s="111">
        <v>1996</v>
      </c>
      <c r="Q6" s="111">
        <v>1997</v>
      </c>
      <c r="R6" s="111">
        <v>1998</v>
      </c>
      <c r="S6" s="111">
        <v>1999</v>
      </c>
      <c r="T6" s="111">
        <v>2000</v>
      </c>
      <c r="U6" s="111">
        <v>2001</v>
      </c>
      <c r="V6" s="111">
        <v>2002</v>
      </c>
      <c r="W6" s="111">
        <v>2003</v>
      </c>
      <c r="X6" s="111">
        <v>2004</v>
      </c>
      <c r="Y6" s="108">
        <v>2005</v>
      </c>
      <c r="Z6" s="108">
        <v>2006</v>
      </c>
      <c r="AA6" s="108">
        <v>2007</v>
      </c>
      <c r="AB6" s="108">
        <v>2008</v>
      </c>
      <c r="AC6" s="108">
        <v>2009</v>
      </c>
      <c r="AD6" s="108">
        <v>2010</v>
      </c>
      <c r="AE6" s="108">
        <v>2011</v>
      </c>
      <c r="AF6" s="108">
        <v>2012</v>
      </c>
      <c r="AG6" s="108">
        <v>2013</v>
      </c>
      <c r="AH6" s="108">
        <v>2014</v>
      </c>
      <c r="AI6" s="108">
        <v>2015</v>
      </c>
      <c r="AJ6" s="108">
        <v>2016</v>
      </c>
      <c r="AK6" s="113" t="s">
        <v>107</v>
      </c>
    </row>
    <row r="7" spans="2:38" ht="37.5" customHeight="1">
      <c r="B7" s="117"/>
      <c r="C7" s="119"/>
      <c r="D7" s="117"/>
      <c r="E7" s="117"/>
      <c r="F7" s="117"/>
      <c r="G7" s="124"/>
      <c r="H7" s="50" t="s">
        <v>175</v>
      </c>
      <c r="I7" s="50"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109"/>
      <c r="AJ7" s="109"/>
      <c r="AK7" s="110"/>
      <c r="AL7" s="35"/>
    </row>
    <row r="8" spans="2:38" ht="84">
      <c r="B8" s="114">
        <v>1</v>
      </c>
      <c r="C8" s="125" t="s">
        <v>14</v>
      </c>
      <c r="D8" s="4" t="s">
        <v>75</v>
      </c>
      <c r="E8" s="4"/>
      <c r="F8" s="49" t="s">
        <v>100</v>
      </c>
      <c r="G8" s="4"/>
      <c r="H8" s="4"/>
      <c r="I8" s="64"/>
      <c r="J8" s="102">
        <v>32105.016105666877</v>
      </c>
      <c r="K8" s="102">
        <v>31484.433255959517</v>
      </c>
      <c r="L8" s="102">
        <v>31542.355298535516</v>
      </c>
      <c r="M8" s="102">
        <v>32021.787830047593</v>
      </c>
      <c r="N8" s="102">
        <v>33155.136654657406</v>
      </c>
      <c r="O8" s="102">
        <v>32821.399522510925</v>
      </c>
      <c r="P8" s="102">
        <v>34016.526836121986</v>
      </c>
      <c r="Q8" s="102">
        <v>34626.219069635285</v>
      </c>
      <c r="R8" s="102">
        <v>34641.175995092912</v>
      </c>
      <c r="S8" s="102">
        <v>34189.931205106288</v>
      </c>
      <c r="T8" s="102">
        <v>33848.336960390719</v>
      </c>
      <c r="U8" s="102">
        <v>33838.653504200025</v>
      </c>
      <c r="V8" s="102">
        <v>34525.798581357107</v>
      </c>
      <c r="W8" s="102">
        <v>35162.278258344813</v>
      </c>
      <c r="X8" s="102">
        <v>35982.571986745308</v>
      </c>
      <c r="Y8" s="102">
        <v>36641.943279498555</v>
      </c>
      <c r="Z8" s="102">
        <v>37092.731989023887</v>
      </c>
      <c r="AA8" s="102">
        <v>37867.178878613842</v>
      </c>
      <c r="AB8" s="102">
        <v>35553.34040985132</v>
      </c>
      <c r="AC8" s="102">
        <v>33776.469975827313</v>
      </c>
      <c r="AD8" s="102">
        <v>34663.97503829519</v>
      </c>
      <c r="AE8" s="102">
        <v>34314.240993838153</v>
      </c>
      <c r="AF8" s="102">
        <v>34555.700004446524</v>
      </c>
      <c r="AG8" s="102">
        <v>34863.395998465901</v>
      </c>
      <c r="AH8" s="102">
        <v>36119.966067613008</v>
      </c>
      <c r="AI8" s="102">
        <v>37994.921052500598</v>
      </c>
      <c r="AJ8" s="102">
        <v>39438.571142765257</v>
      </c>
      <c r="AK8" s="51" t="s">
        <v>235</v>
      </c>
    </row>
    <row r="9" spans="2:38" ht="63" customHeight="1">
      <c r="B9" s="114"/>
      <c r="C9" s="126"/>
      <c r="D9" s="4" t="s">
        <v>15</v>
      </c>
      <c r="E9" s="4"/>
      <c r="F9" s="49" t="s">
        <v>105</v>
      </c>
      <c r="G9" s="4" t="s">
        <v>203</v>
      </c>
      <c r="H9" s="4"/>
      <c r="I9" s="49" t="s">
        <v>179</v>
      </c>
      <c r="J9" s="102">
        <v>130600</v>
      </c>
      <c r="K9" s="102">
        <v>124592</v>
      </c>
      <c r="L9" s="102">
        <v>121250</v>
      </c>
      <c r="M9" s="102">
        <v>128625</v>
      </c>
      <c r="N9" s="102">
        <v>137811</v>
      </c>
      <c r="O9" s="102">
        <v>143700</v>
      </c>
      <c r="P9" s="102">
        <v>147000</v>
      </c>
      <c r="Q9" s="102">
        <v>149557</v>
      </c>
      <c r="R9" s="102">
        <v>151931</v>
      </c>
      <c r="S9" s="102">
        <v>149225</v>
      </c>
      <c r="T9" s="102">
        <v>150482</v>
      </c>
      <c r="U9" s="102">
        <v>149398</v>
      </c>
      <c r="V9" s="102">
        <v>149826</v>
      </c>
      <c r="W9" s="102">
        <v>151711</v>
      </c>
      <c r="X9" s="102">
        <v>152126</v>
      </c>
      <c r="Y9" s="102">
        <v>152566</v>
      </c>
      <c r="Z9" s="102">
        <v>152445</v>
      </c>
      <c r="AA9" s="102">
        <v>157311</v>
      </c>
      <c r="AB9" s="102">
        <v>145760</v>
      </c>
      <c r="AC9" s="102">
        <v>125177</v>
      </c>
      <c r="AD9" s="102">
        <v>138850</v>
      </c>
      <c r="AE9" s="102">
        <v>145223</v>
      </c>
      <c r="AF9" s="102">
        <v>150140</v>
      </c>
      <c r="AG9" s="102">
        <v>139224</v>
      </c>
      <c r="AH9" s="102">
        <v>135938</v>
      </c>
      <c r="AI9" s="102">
        <v>152269</v>
      </c>
      <c r="AJ9" s="102">
        <v>170045</v>
      </c>
      <c r="AK9" s="62" t="s">
        <v>238</v>
      </c>
    </row>
    <row r="10" spans="2:38" ht="60">
      <c r="B10" s="114">
        <v>2</v>
      </c>
      <c r="C10" s="125" t="s">
        <v>76</v>
      </c>
      <c r="D10" s="125" t="s">
        <v>77</v>
      </c>
      <c r="E10" s="4" t="s">
        <v>16</v>
      </c>
      <c r="F10" s="49" t="s">
        <v>101</v>
      </c>
      <c r="G10" s="68" t="s">
        <v>103</v>
      </c>
      <c r="H10" s="68"/>
      <c r="I10" s="69"/>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3"/>
    </row>
    <row r="11" spans="2:38" ht="76.5" customHeight="1">
      <c r="B11" s="114"/>
      <c r="C11" s="126"/>
      <c r="D11" s="126"/>
      <c r="E11" s="4" t="s">
        <v>78</v>
      </c>
      <c r="F11" s="49" t="s">
        <v>102</v>
      </c>
      <c r="G11" s="4" t="s">
        <v>178</v>
      </c>
      <c r="H11" s="76" t="s">
        <v>221</v>
      </c>
      <c r="I11" s="64" t="s">
        <v>180</v>
      </c>
      <c r="J11" s="100">
        <v>28.273478095409228</v>
      </c>
      <c r="K11" s="100">
        <v>25.809611583212217</v>
      </c>
      <c r="L11" s="100">
        <v>24.614270404027533</v>
      </c>
      <c r="M11" s="100">
        <v>24.419112660487176</v>
      </c>
      <c r="N11" s="100">
        <v>25.028980609050791</v>
      </c>
      <c r="O11" s="100">
        <v>25.712032711442042</v>
      </c>
      <c r="P11" s="100">
        <v>25.712032711442042</v>
      </c>
      <c r="Q11" s="100">
        <v>26.273111224120569</v>
      </c>
      <c r="R11" s="100">
        <v>27.663610146845617</v>
      </c>
      <c r="S11" s="100">
        <v>26.785400300914006</v>
      </c>
      <c r="T11" s="100">
        <v>27.370873531535079</v>
      </c>
      <c r="U11" s="100">
        <v>26.882979172684188</v>
      </c>
      <c r="V11" s="100">
        <v>25.907190454982402</v>
      </c>
      <c r="W11" s="100">
        <v>25.980374608810035</v>
      </c>
      <c r="X11" s="100">
        <v>26.663426711201282</v>
      </c>
      <c r="Y11" s="100">
        <v>26.785400300914006</v>
      </c>
      <c r="Z11" s="100">
        <v>27.468452403305257</v>
      </c>
      <c r="AA11" s="100">
        <v>28.029530915983784</v>
      </c>
      <c r="AB11" s="100">
        <v>26.809795018856555</v>
      </c>
      <c r="AC11" s="100">
        <v>21.662509532979634</v>
      </c>
      <c r="AD11" s="100">
        <v>22.9554295839345</v>
      </c>
      <c r="AE11" s="100">
        <v>23.955613019578831</v>
      </c>
      <c r="AF11" s="100">
        <v>24.663059839912624</v>
      </c>
      <c r="AG11" s="100">
        <v>23.955613019578831</v>
      </c>
      <c r="AH11" s="100">
        <v>24.34592850665954</v>
      </c>
      <c r="AI11" s="100">
        <v>24.394717942544634</v>
      </c>
      <c r="AJ11" s="100">
        <v>24.053191891349009</v>
      </c>
      <c r="AK11" s="51"/>
    </row>
    <row r="12" spans="2:38" ht="36">
      <c r="B12" s="114">
        <v>3</v>
      </c>
      <c r="C12" s="125" t="s">
        <v>79</v>
      </c>
      <c r="D12" s="125" t="s">
        <v>80</v>
      </c>
      <c r="E12" s="4" t="s">
        <v>17</v>
      </c>
      <c r="F12" s="49" t="s">
        <v>81</v>
      </c>
      <c r="G12" s="68" t="s">
        <v>103</v>
      </c>
      <c r="H12" s="68"/>
      <c r="I12" s="69"/>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3"/>
    </row>
    <row r="13" spans="2:38" ht="88.5" customHeight="1">
      <c r="B13" s="114"/>
      <c r="C13" s="126"/>
      <c r="D13" s="126"/>
      <c r="E13" s="4" t="s">
        <v>82</v>
      </c>
      <c r="F13" s="49" t="s">
        <v>83</v>
      </c>
      <c r="G13" s="4" t="s">
        <v>178</v>
      </c>
      <c r="H13" s="4" t="s">
        <v>223</v>
      </c>
      <c r="I13" s="64" t="s">
        <v>181</v>
      </c>
      <c r="J13" s="100">
        <v>12.381072181229694</v>
      </c>
      <c r="K13" s="100">
        <v>12.737595202155154</v>
      </c>
      <c r="L13" s="100">
        <v>13.110323814940866</v>
      </c>
      <c r="M13" s="100">
        <v>13.418230060285582</v>
      </c>
      <c r="N13" s="100">
        <v>14.098864918416011</v>
      </c>
      <c r="O13" s="100">
        <v>14.828116552127184</v>
      </c>
      <c r="P13" s="100">
        <v>14.925350103288675</v>
      </c>
      <c r="Q13" s="100">
        <v>15.362901083515377</v>
      </c>
      <c r="R13" s="100">
        <v>15.411517859096122</v>
      </c>
      <c r="S13" s="100">
        <v>15.91389120676382</v>
      </c>
      <c r="T13" s="100">
        <v>16.335236595130276</v>
      </c>
      <c r="U13" s="100">
        <v>16.513498105593005</v>
      </c>
      <c r="V13" s="100">
        <v>16.156975084667543</v>
      </c>
      <c r="W13" s="100">
        <v>15.735629696301087</v>
      </c>
      <c r="X13" s="100">
        <v>16.254208635829034</v>
      </c>
      <c r="Y13" s="100">
        <v>16.221797452108536</v>
      </c>
      <c r="Z13" s="100">
        <v>16.48108692187251</v>
      </c>
      <c r="AA13" s="100">
        <v>16.75658198349673</v>
      </c>
      <c r="AB13" s="100">
        <v>16.675554024195492</v>
      </c>
      <c r="AC13" s="100">
        <v>14.487799123061968</v>
      </c>
      <c r="AD13" s="100">
        <v>14.406771163760729</v>
      </c>
      <c r="AE13" s="100">
        <v>15.395312267235873</v>
      </c>
      <c r="AF13" s="100">
        <v>15.087406021891157</v>
      </c>
      <c r="AG13" s="100">
        <v>14.925350103288675</v>
      </c>
      <c r="AH13" s="100">
        <v>15.33048989979488</v>
      </c>
      <c r="AI13" s="100">
        <v>16.205591860248287</v>
      </c>
      <c r="AJ13" s="100">
        <v>15.751835288161338</v>
      </c>
      <c r="AK13" s="51"/>
    </row>
    <row r="14" spans="2:38" ht="39.75" customHeight="1">
      <c r="B14" s="114">
        <v>4</v>
      </c>
      <c r="C14" s="125" t="s">
        <v>18</v>
      </c>
      <c r="D14" s="125" t="s">
        <v>84</v>
      </c>
      <c r="E14" s="4" t="s">
        <v>85</v>
      </c>
      <c r="F14" s="49" t="s">
        <v>206</v>
      </c>
      <c r="G14" s="4"/>
      <c r="H14" s="4"/>
      <c r="I14" s="64"/>
      <c r="J14" s="100">
        <v>10038.445556499226</v>
      </c>
      <c r="K14" s="100">
        <v>8526.8934015742416</v>
      </c>
      <c r="L14" s="100">
        <v>7505.4790576839605</v>
      </c>
      <c r="M14" s="100">
        <v>6508.8095342047855</v>
      </c>
      <c r="N14" s="100">
        <v>6994.0378307801129</v>
      </c>
      <c r="O14" s="100">
        <v>6312.6595277914912</v>
      </c>
      <c r="P14" s="100">
        <v>5894.7285082554336</v>
      </c>
      <c r="Q14" s="100">
        <v>5689.3334183286697</v>
      </c>
      <c r="R14" s="100">
        <v>5257.575513742604</v>
      </c>
      <c r="S14" s="100">
        <v>4767.5929565961615</v>
      </c>
      <c r="T14" s="100">
        <v>6657.469172664978</v>
      </c>
      <c r="U14" s="100">
        <v>6729.6525808935658</v>
      </c>
      <c r="V14" s="100">
        <v>6248.5746348080156</v>
      </c>
      <c r="W14" s="100">
        <v>6173.7853361865018</v>
      </c>
      <c r="X14" s="100">
        <v>5748.4530940043851</v>
      </c>
      <c r="Y14" s="100">
        <v>6686.8959617626642</v>
      </c>
      <c r="Z14" s="100">
        <v>6359.8546281549006</v>
      </c>
      <c r="AA14" s="100">
        <v>6617.1852242007408</v>
      </c>
      <c r="AB14" s="100">
        <v>6576.8807725734005</v>
      </c>
      <c r="AC14" s="100">
        <v>5808.9648721046324</v>
      </c>
      <c r="AD14" s="100">
        <v>5690.3904771960806</v>
      </c>
      <c r="AE14" s="100">
        <v>5233.9675599605889</v>
      </c>
      <c r="AF14" s="100">
        <v>5190.7132037589763</v>
      </c>
      <c r="AG14" s="100">
        <v>5750.0613942773498</v>
      </c>
      <c r="AH14" s="100">
        <v>5515.2216627559492</v>
      </c>
      <c r="AI14" s="100">
        <v>5105.1199458153769</v>
      </c>
      <c r="AJ14" s="100">
        <v>4659.8602920864341</v>
      </c>
      <c r="AK14" s="78" t="s">
        <v>236</v>
      </c>
    </row>
    <row r="15" spans="2:38" ht="86.25" customHeight="1">
      <c r="B15" s="114"/>
      <c r="C15" s="126"/>
      <c r="D15" s="126"/>
      <c r="E15" s="4" t="s">
        <v>86</v>
      </c>
      <c r="F15" s="49" t="s">
        <v>87</v>
      </c>
      <c r="G15" s="4" t="s">
        <v>178</v>
      </c>
      <c r="H15" s="4" t="s">
        <v>222</v>
      </c>
      <c r="I15" s="64" t="s">
        <v>194</v>
      </c>
      <c r="J15" s="100">
        <v>19.503051781846821</v>
      </c>
      <c r="K15" s="100">
        <v>18.072121352200448</v>
      </c>
      <c r="L15" s="100">
        <v>17.948460697786565</v>
      </c>
      <c r="M15" s="100">
        <v>18.76108785536352</v>
      </c>
      <c r="N15" s="100">
        <v>20.156686669463063</v>
      </c>
      <c r="O15" s="100">
        <v>20.209684092783299</v>
      </c>
      <c r="P15" s="100">
        <v>19.750373090674586</v>
      </c>
      <c r="Q15" s="100">
        <v>20.050691822822593</v>
      </c>
      <c r="R15" s="100">
        <v>20.139020861689652</v>
      </c>
      <c r="S15" s="100">
        <v>20.174352477236475</v>
      </c>
      <c r="T15" s="100">
        <v>20.315678939423769</v>
      </c>
      <c r="U15" s="100">
        <v>20.103689246142824</v>
      </c>
      <c r="V15" s="100">
        <v>19.644378244034115</v>
      </c>
      <c r="W15" s="100">
        <v>20.086023438369416</v>
      </c>
      <c r="X15" s="100">
        <v>20.474671209384478</v>
      </c>
      <c r="Y15" s="100">
        <v>20.262681516103534</v>
      </c>
      <c r="Z15" s="100">
        <v>21.128306097000721</v>
      </c>
      <c r="AA15" s="100">
        <v>21.004645442586838</v>
      </c>
      <c r="AB15" s="100">
        <v>19.997694399502357</v>
      </c>
      <c r="AC15" s="100">
        <v>17.259494194623503</v>
      </c>
      <c r="AD15" s="100">
        <v>17.277160002396911</v>
      </c>
      <c r="AE15" s="100">
        <v>17.241828386850084</v>
      </c>
      <c r="AF15" s="100">
        <v>16.517530268140195</v>
      </c>
      <c r="AG15" s="100">
        <v>16.058219266031486</v>
      </c>
      <c r="AH15" s="100">
        <v>18.178116198840922</v>
      </c>
      <c r="AI15" s="100">
        <v>17.665807773411974</v>
      </c>
      <c r="AJ15" s="100">
        <v>18.054455544427039</v>
      </c>
      <c r="AK15" s="80"/>
    </row>
    <row r="16" spans="2:38" ht="60">
      <c r="B16" s="114">
        <v>5</v>
      </c>
      <c r="C16" s="125" t="s">
        <v>88</v>
      </c>
      <c r="D16" s="125" t="s">
        <v>89</v>
      </c>
      <c r="E16" s="4" t="s">
        <v>16</v>
      </c>
      <c r="F16" s="49" t="s">
        <v>101</v>
      </c>
      <c r="G16" s="68" t="s">
        <v>215</v>
      </c>
      <c r="H16" s="68"/>
      <c r="I16" s="69"/>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3"/>
    </row>
    <row r="17" spans="2:37" ht="28.5" customHeight="1">
      <c r="B17" s="114"/>
      <c r="C17" s="126"/>
      <c r="D17" s="126"/>
      <c r="E17" s="4" t="s">
        <v>90</v>
      </c>
      <c r="F17" s="49" t="s">
        <v>91</v>
      </c>
      <c r="G17" s="4" t="s">
        <v>178</v>
      </c>
      <c r="H17" s="97"/>
      <c r="I17" s="64" t="s">
        <v>195</v>
      </c>
      <c r="J17" s="102">
        <v>13169</v>
      </c>
      <c r="K17" s="102">
        <v>12540</v>
      </c>
      <c r="L17" s="102">
        <v>12091</v>
      </c>
      <c r="M17" s="102">
        <v>12330</v>
      </c>
      <c r="N17" s="102">
        <v>12909</v>
      </c>
      <c r="O17" s="102">
        <v>13083</v>
      </c>
      <c r="P17" s="102">
        <v>13759</v>
      </c>
      <c r="Q17" s="102">
        <v>13987</v>
      </c>
      <c r="R17" s="102">
        <v>13426</v>
      </c>
      <c r="S17" s="102">
        <v>12633</v>
      </c>
      <c r="T17" s="102">
        <v>11551</v>
      </c>
      <c r="U17" s="102">
        <v>10271</v>
      </c>
      <c r="V17" s="102">
        <v>8956</v>
      </c>
      <c r="W17" s="102">
        <v>10630</v>
      </c>
      <c r="X17" s="102">
        <v>10667</v>
      </c>
      <c r="Y17" s="102">
        <v>10549.7</v>
      </c>
      <c r="Z17" s="102">
        <v>11202.6</v>
      </c>
      <c r="AA17" s="102">
        <v>11361.9</v>
      </c>
      <c r="AB17" s="102">
        <v>10478</v>
      </c>
      <c r="AC17" s="102">
        <v>7955</v>
      </c>
      <c r="AD17" s="102">
        <v>7322.9</v>
      </c>
      <c r="AE17" s="102">
        <v>6946.2</v>
      </c>
      <c r="AF17" s="102">
        <v>7525.1</v>
      </c>
      <c r="AG17" s="102">
        <v>9915.1</v>
      </c>
      <c r="AH17" s="102">
        <v>10078.6</v>
      </c>
      <c r="AI17" s="102">
        <v>9050.8000000000011</v>
      </c>
      <c r="AJ17" s="102">
        <v>6152.7</v>
      </c>
      <c r="AK17" s="51" t="s">
        <v>237</v>
      </c>
    </row>
    <row r="18" spans="2:37" ht="48">
      <c r="B18" s="114">
        <v>6</v>
      </c>
      <c r="C18" s="125" t="s">
        <v>92</v>
      </c>
      <c r="D18" s="125" t="s">
        <v>93</v>
      </c>
      <c r="E18" s="4" t="s">
        <v>19</v>
      </c>
      <c r="F18" s="49" t="s">
        <v>206</v>
      </c>
      <c r="G18" s="63" t="s">
        <v>207</v>
      </c>
      <c r="H18" s="63"/>
      <c r="I18" s="70"/>
      <c r="J18" s="55">
        <f>J14</f>
        <v>10038.445556499226</v>
      </c>
      <c r="K18" s="55">
        <f t="shared" ref="K18:AG18" si="0">K14</f>
        <v>8526.8934015742416</v>
      </c>
      <c r="L18" s="55">
        <f t="shared" si="0"/>
        <v>7505.4790576839605</v>
      </c>
      <c r="M18" s="55">
        <f t="shared" si="0"/>
        <v>6508.8095342047855</v>
      </c>
      <c r="N18" s="55">
        <f t="shared" si="0"/>
        <v>6994.0378307801129</v>
      </c>
      <c r="O18" s="55">
        <f t="shared" si="0"/>
        <v>6312.6595277914912</v>
      </c>
      <c r="P18" s="55">
        <f t="shared" si="0"/>
        <v>5894.7285082554336</v>
      </c>
      <c r="Q18" s="55">
        <f t="shared" si="0"/>
        <v>5689.3334183286697</v>
      </c>
      <c r="R18" s="55">
        <f t="shared" si="0"/>
        <v>5257.575513742604</v>
      </c>
      <c r="S18" s="55">
        <f t="shared" si="0"/>
        <v>4767.5929565961615</v>
      </c>
      <c r="T18" s="55">
        <f t="shared" si="0"/>
        <v>6657.469172664978</v>
      </c>
      <c r="U18" s="55">
        <f t="shared" si="0"/>
        <v>6729.6525808935658</v>
      </c>
      <c r="V18" s="55">
        <f t="shared" si="0"/>
        <v>6248.5746348080156</v>
      </c>
      <c r="W18" s="55">
        <f t="shared" si="0"/>
        <v>6173.7853361865018</v>
      </c>
      <c r="X18" s="55">
        <f t="shared" si="0"/>
        <v>5748.4530940043851</v>
      </c>
      <c r="Y18" s="55">
        <f t="shared" si="0"/>
        <v>6686.8959617626642</v>
      </c>
      <c r="Z18" s="55">
        <f t="shared" si="0"/>
        <v>6359.8546281549006</v>
      </c>
      <c r="AA18" s="55">
        <f t="shared" si="0"/>
        <v>6617.1852242007408</v>
      </c>
      <c r="AB18" s="55">
        <f t="shared" si="0"/>
        <v>6576.8807725734005</v>
      </c>
      <c r="AC18" s="55">
        <f t="shared" si="0"/>
        <v>5808.9648721046324</v>
      </c>
      <c r="AD18" s="55">
        <f t="shared" si="0"/>
        <v>5690.3904771960806</v>
      </c>
      <c r="AE18" s="55">
        <f t="shared" si="0"/>
        <v>5233.9675599605889</v>
      </c>
      <c r="AF18" s="55">
        <f t="shared" si="0"/>
        <v>5190.7132037589763</v>
      </c>
      <c r="AG18" s="55">
        <f t="shared" si="0"/>
        <v>5750.0613942773498</v>
      </c>
      <c r="AH18" s="88">
        <f>AH14</f>
        <v>5515.2216627559492</v>
      </c>
      <c r="AI18" s="88">
        <f>AI14</f>
        <v>5105.1199458153769</v>
      </c>
      <c r="AJ18" s="88">
        <f>AJ14</f>
        <v>4659.8602920864341</v>
      </c>
      <c r="AK18" s="56"/>
    </row>
    <row r="19" spans="2:37" ht="38.25">
      <c r="B19" s="114"/>
      <c r="C19" s="126"/>
      <c r="D19" s="126"/>
      <c r="E19" s="4" t="s">
        <v>94</v>
      </c>
      <c r="F19" s="49" t="s">
        <v>95</v>
      </c>
      <c r="G19" s="4" t="s">
        <v>178</v>
      </c>
      <c r="H19" s="4"/>
      <c r="I19" s="64" t="s">
        <v>196</v>
      </c>
      <c r="J19" s="52" t="s">
        <v>230</v>
      </c>
      <c r="K19" s="52" t="s">
        <v>230</v>
      </c>
      <c r="L19" s="52" t="s">
        <v>230</v>
      </c>
      <c r="M19" s="52" t="s">
        <v>230</v>
      </c>
      <c r="N19" s="52" t="s">
        <v>230</v>
      </c>
      <c r="O19" s="52" t="s">
        <v>230</v>
      </c>
      <c r="P19" s="52" t="s">
        <v>230</v>
      </c>
      <c r="Q19" s="52" t="s">
        <v>230</v>
      </c>
      <c r="R19" s="52" t="s">
        <v>230</v>
      </c>
      <c r="S19" s="52" t="s">
        <v>230</v>
      </c>
      <c r="T19" s="52" t="s">
        <v>230</v>
      </c>
      <c r="U19" s="52" t="s">
        <v>230</v>
      </c>
      <c r="V19" s="52" t="s">
        <v>230</v>
      </c>
      <c r="W19" s="52" t="s">
        <v>230</v>
      </c>
      <c r="X19" s="52" t="s">
        <v>230</v>
      </c>
      <c r="Y19" s="52" t="s">
        <v>230</v>
      </c>
      <c r="Z19" s="52" t="s">
        <v>230</v>
      </c>
      <c r="AA19" s="52" t="s">
        <v>230</v>
      </c>
      <c r="AB19" s="52" t="s">
        <v>230</v>
      </c>
      <c r="AC19" s="52" t="s">
        <v>230</v>
      </c>
      <c r="AD19" s="52" t="s">
        <v>230</v>
      </c>
      <c r="AE19" s="52" t="s">
        <v>230</v>
      </c>
      <c r="AF19" s="52" t="s">
        <v>230</v>
      </c>
      <c r="AG19" s="52" t="s">
        <v>230</v>
      </c>
      <c r="AH19" s="52" t="s">
        <v>230</v>
      </c>
      <c r="AI19" s="52" t="s">
        <v>230</v>
      </c>
      <c r="AJ19" s="52" t="s">
        <v>230</v>
      </c>
      <c r="AK19" s="78" t="s">
        <v>243</v>
      </c>
    </row>
    <row r="20" spans="2:37" ht="3.75" customHeight="1">
      <c r="B20" s="57"/>
      <c r="C20" s="57"/>
      <c r="D20" s="57"/>
      <c r="E20" s="57"/>
      <c r="F20" s="58"/>
      <c r="G20" s="65"/>
      <c r="H20" s="65"/>
      <c r="I20" s="66"/>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59"/>
    </row>
    <row r="21" spans="2:37" ht="12.75" customHeight="1">
      <c r="B21" s="3" t="s">
        <v>161</v>
      </c>
      <c r="G21" s="67"/>
      <c r="H21" s="67"/>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row>
    <row r="22" spans="2:37">
      <c r="B22" s="3" t="s">
        <v>159</v>
      </c>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row>
    <row r="23" spans="2:37">
      <c r="B23" s="1" t="s">
        <v>160</v>
      </c>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row>
    <row r="24" spans="2:37">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row>
    <row r="25" spans="2:37">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sheetData>
  <mergeCells count="52">
    <mergeCell ref="AI6:AI7"/>
    <mergeCell ref="AJ6:AJ7"/>
    <mergeCell ref="B6:B7"/>
    <mergeCell ref="C6:C7"/>
    <mergeCell ref="E6:E7"/>
    <mergeCell ref="F6:F7"/>
    <mergeCell ref="G6:G7"/>
    <mergeCell ref="AH6:AH7"/>
    <mergeCell ref="AG6:AG7"/>
    <mergeCell ref="AB6:AB7"/>
    <mergeCell ref="Z6:Z7"/>
    <mergeCell ref="Y6:Y7"/>
    <mergeCell ref="W6:W7"/>
    <mergeCell ref="B18:B19"/>
    <mergeCell ref="B14:B15"/>
    <mergeCell ref="B16:B17"/>
    <mergeCell ref="B8:B9"/>
    <mergeCell ref="B10:B11"/>
    <mergeCell ref="B12:B13"/>
    <mergeCell ref="C18:C19"/>
    <mergeCell ref="D18:D19"/>
    <mergeCell ref="C12:C13"/>
    <mergeCell ref="D10:D11"/>
    <mergeCell ref="C16:C17"/>
    <mergeCell ref="D16:D17"/>
    <mergeCell ref="D12:D13"/>
    <mergeCell ref="C10:C11"/>
    <mergeCell ref="C14:C15"/>
    <mergeCell ref="D14:D15"/>
    <mergeCell ref="AK6:AK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C8:C9"/>
    <mergeCell ref="U6:U7"/>
    <mergeCell ref="D6:D7"/>
    <mergeCell ref="Q6:Q7"/>
    <mergeCell ref="R6:R7"/>
    <mergeCell ref="T6:T7"/>
    <mergeCell ref="H6:I6"/>
  </mergeCells>
  <phoneticPr fontId="3" type="noConversion"/>
  <pageMargins left="0.78740157480314965" right="0.78740157480314965" top="0.74803149606299213" bottom="0.70866141732283472" header="0.51181102362204722" footer="0.51181102362204722"/>
  <pageSetup paperSize="8" scale="3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N41"/>
  <sheetViews>
    <sheetView showGridLines="0" zoomScale="55" zoomScaleNormal="55" workbookViewId="0">
      <selection activeCell="A19" sqref="A19"/>
    </sheetView>
  </sheetViews>
  <sheetFormatPr defaultColWidth="10.6640625" defaultRowHeight="12.75"/>
  <cols>
    <col min="1" max="1" width="2.5" style="5" customWidth="1"/>
    <col min="2" max="2" width="9" style="5" customWidth="1"/>
    <col min="3" max="3" width="20.83203125" style="5" customWidth="1"/>
    <col min="4" max="4" width="29.5" style="5" customWidth="1"/>
    <col min="5" max="5" width="38" style="5" bestFit="1" customWidth="1"/>
    <col min="6" max="6" width="68" style="6" customWidth="1"/>
    <col min="7" max="7" width="49.1640625" style="22" customWidth="1"/>
    <col min="8" max="9" width="40.1640625" style="22" customWidth="1"/>
    <col min="10" max="25" width="11.1640625" style="26" customWidth="1"/>
    <col min="26" max="36" width="11.1640625" style="71" customWidth="1"/>
    <col min="37" max="37" width="46.83203125" style="29" customWidth="1"/>
    <col min="38" max="38" width="10.6640625" style="33" customWidth="1"/>
    <col min="39" max="39" width="10.6640625" style="32" customWidth="1"/>
    <col min="40" max="16384" width="10.6640625" style="12"/>
  </cols>
  <sheetData>
    <row r="2" spans="1:39" ht="18.75">
      <c r="B2" s="18" t="s">
        <v>0</v>
      </c>
    </row>
    <row r="3" spans="1:39" ht="18.75">
      <c r="B3" s="19" t="s">
        <v>51</v>
      </c>
      <c r="J3" s="79"/>
      <c r="K3" s="79"/>
      <c r="L3" s="79"/>
      <c r="M3" s="79"/>
      <c r="N3" s="79"/>
      <c r="O3" s="79"/>
      <c r="P3" s="79"/>
      <c r="Q3" s="79"/>
      <c r="R3" s="79"/>
      <c r="S3" s="79"/>
      <c r="T3" s="79"/>
      <c r="U3" s="79"/>
      <c r="V3" s="79"/>
      <c r="W3" s="79"/>
      <c r="X3" s="79"/>
      <c r="Y3" s="79"/>
      <c r="Z3" s="79"/>
      <c r="AA3" s="79"/>
      <c r="AB3" s="79"/>
      <c r="AC3" s="79"/>
      <c r="AD3" s="79"/>
      <c r="AE3" s="79"/>
      <c r="AF3" s="79"/>
      <c r="AG3" s="81"/>
      <c r="AH3" s="81"/>
      <c r="AI3" s="81"/>
      <c r="AJ3" s="81"/>
    </row>
    <row r="4" spans="1:39" ht="22.5">
      <c r="B4" s="20" t="s">
        <v>163</v>
      </c>
    </row>
    <row r="5" spans="1:39" ht="18.75">
      <c r="B5" s="48"/>
      <c r="C5" s="8"/>
      <c r="D5" s="8"/>
      <c r="E5" s="8"/>
      <c r="F5" s="9"/>
      <c r="G5" s="23"/>
      <c r="H5" s="23"/>
      <c r="I5" s="23"/>
      <c r="J5" s="27"/>
      <c r="K5" s="27"/>
      <c r="L5" s="27"/>
      <c r="M5" s="27"/>
      <c r="N5" s="27"/>
      <c r="O5" s="27"/>
      <c r="P5" s="27"/>
      <c r="Q5" s="27"/>
      <c r="R5" s="27"/>
      <c r="S5" s="27"/>
      <c r="T5" s="27"/>
      <c r="U5" s="27"/>
      <c r="V5" s="27"/>
      <c r="W5" s="27"/>
      <c r="X5" s="27"/>
      <c r="Y5" s="27"/>
      <c r="Z5" s="72"/>
      <c r="AA5" s="72"/>
      <c r="AB5" s="72"/>
      <c r="AC5" s="72"/>
      <c r="AD5" s="72"/>
      <c r="AE5" s="72"/>
      <c r="AF5" s="72"/>
      <c r="AG5" s="72"/>
      <c r="AH5" s="72"/>
      <c r="AI5" s="72"/>
      <c r="AJ5" s="72"/>
      <c r="AK5" s="30"/>
    </row>
    <row r="6" spans="1:39">
      <c r="A6" s="7"/>
      <c r="B6" s="116" t="s">
        <v>1</v>
      </c>
      <c r="C6" s="118" t="s">
        <v>2</v>
      </c>
      <c r="D6" s="116" t="s">
        <v>52</v>
      </c>
      <c r="E6" s="116" t="s">
        <v>53</v>
      </c>
      <c r="F6" s="122" t="s">
        <v>96</v>
      </c>
      <c r="G6" s="123" t="s">
        <v>104</v>
      </c>
      <c r="H6" s="120" t="s">
        <v>174</v>
      </c>
      <c r="I6" s="121"/>
      <c r="J6" s="128">
        <v>1990</v>
      </c>
      <c r="K6" s="128">
        <v>1991</v>
      </c>
      <c r="L6" s="128">
        <v>1992</v>
      </c>
      <c r="M6" s="128">
        <v>1993</v>
      </c>
      <c r="N6" s="128">
        <v>1994</v>
      </c>
      <c r="O6" s="128">
        <v>1995</v>
      </c>
      <c r="P6" s="128">
        <v>1996</v>
      </c>
      <c r="Q6" s="128">
        <v>1997</v>
      </c>
      <c r="R6" s="128">
        <v>1998</v>
      </c>
      <c r="S6" s="128">
        <v>1999</v>
      </c>
      <c r="T6" s="128">
        <v>2000</v>
      </c>
      <c r="U6" s="128">
        <v>2001</v>
      </c>
      <c r="V6" s="128">
        <v>2002</v>
      </c>
      <c r="W6" s="128">
        <v>2003</v>
      </c>
      <c r="X6" s="128">
        <v>2004</v>
      </c>
      <c r="Y6" s="127">
        <v>2005</v>
      </c>
      <c r="Z6" s="127">
        <v>2006</v>
      </c>
      <c r="AA6" s="127">
        <v>2007</v>
      </c>
      <c r="AB6" s="127">
        <v>2008</v>
      </c>
      <c r="AC6" s="127">
        <v>2009</v>
      </c>
      <c r="AD6" s="127">
        <v>2010</v>
      </c>
      <c r="AE6" s="127">
        <v>2011</v>
      </c>
      <c r="AF6" s="127">
        <v>2012</v>
      </c>
      <c r="AG6" s="127">
        <v>2013</v>
      </c>
      <c r="AH6" s="127">
        <v>2014</v>
      </c>
      <c r="AI6" s="92">
        <v>2015</v>
      </c>
      <c r="AJ6" s="96">
        <v>2016</v>
      </c>
      <c r="AK6" s="113" t="s">
        <v>107</v>
      </c>
    </row>
    <row r="7" spans="1:39" s="14" customFormat="1" ht="37.5" customHeight="1">
      <c r="A7" s="7"/>
      <c r="B7" s="117"/>
      <c r="C7" s="119"/>
      <c r="D7" s="117"/>
      <c r="E7" s="117"/>
      <c r="F7" s="117"/>
      <c r="G7" s="124"/>
      <c r="H7" s="50" t="s">
        <v>175</v>
      </c>
      <c r="I7" s="50"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91"/>
      <c r="AJ7" s="95"/>
      <c r="AK7" s="110"/>
      <c r="AL7" s="35"/>
      <c r="AM7" s="13"/>
    </row>
    <row r="8" spans="1:39" s="14" customFormat="1" ht="48">
      <c r="A8" s="7"/>
      <c r="B8" s="114">
        <v>1</v>
      </c>
      <c r="C8" s="125" t="s">
        <v>20</v>
      </c>
      <c r="D8" s="125" t="s">
        <v>108</v>
      </c>
      <c r="E8" s="4" t="s">
        <v>109</v>
      </c>
      <c r="F8" s="49" t="s">
        <v>147</v>
      </c>
      <c r="G8" s="4"/>
      <c r="H8" s="4"/>
      <c r="I8" s="4"/>
      <c r="J8" s="103">
        <v>3121.6510776958735</v>
      </c>
      <c r="K8" s="103">
        <v>3531.7276932449522</v>
      </c>
      <c r="L8" s="103">
        <v>4470.8035825686047</v>
      </c>
      <c r="M8" s="103">
        <v>5728.0733674326038</v>
      </c>
      <c r="N8" s="103">
        <v>7511.6851459117715</v>
      </c>
      <c r="O8" s="103">
        <v>8795.9007157571214</v>
      </c>
      <c r="P8" s="103">
        <v>10115.82251436186</v>
      </c>
      <c r="Q8" s="103">
        <v>11083.809431362706</v>
      </c>
      <c r="R8" s="103">
        <v>11437.093916054637</v>
      </c>
      <c r="S8" s="103">
        <v>12512.016176245694</v>
      </c>
      <c r="T8" s="103">
        <v>13063.762255867854</v>
      </c>
      <c r="U8" s="103">
        <v>14095.828137431812</v>
      </c>
      <c r="V8" s="103">
        <v>15809.512724083506</v>
      </c>
      <c r="W8" s="103">
        <v>17227.116031692269</v>
      </c>
      <c r="X8" s="103">
        <v>18894.771179472013</v>
      </c>
      <c r="Y8" s="103">
        <v>20780.999327620531</v>
      </c>
      <c r="Z8" s="103">
        <v>22731.537914385615</v>
      </c>
      <c r="AA8" s="103">
        <v>24523.822531732749</v>
      </c>
      <c r="AB8" s="103">
        <v>25606.068257421168</v>
      </c>
      <c r="AC8" s="103">
        <v>26112.350488855838</v>
      </c>
      <c r="AD8" s="103">
        <v>26984.316883277726</v>
      </c>
      <c r="AE8" s="103">
        <v>28422.433272641225</v>
      </c>
      <c r="AF8" s="103">
        <v>30126.955846424054</v>
      </c>
      <c r="AG8" s="103">
        <v>30972.032335352604</v>
      </c>
      <c r="AH8" s="103">
        <v>32053.696621726394</v>
      </c>
      <c r="AI8" s="103">
        <v>33381.456967882819</v>
      </c>
      <c r="AJ8" s="103">
        <v>35275.427173791606</v>
      </c>
      <c r="AK8" s="62" t="s">
        <v>235</v>
      </c>
      <c r="AL8" s="34"/>
      <c r="AM8" s="13"/>
    </row>
    <row r="9" spans="1:39" s="14" customFormat="1" ht="24">
      <c r="A9" s="7"/>
      <c r="B9" s="114"/>
      <c r="C9" s="126"/>
      <c r="D9" s="126"/>
      <c r="E9" s="4" t="s">
        <v>110</v>
      </c>
      <c r="F9" s="49" t="s">
        <v>111</v>
      </c>
      <c r="G9" s="4"/>
      <c r="H9" s="4"/>
      <c r="I9" s="4"/>
      <c r="J9" s="103">
        <v>14717.434864675242</v>
      </c>
      <c r="K9" s="103">
        <v>17306.443476200973</v>
      </c>
      <c r="L9" s="103">
        <v>21359.320918974994</v>
      </c>
      <c r="M9" s="103">
        <v>27866.990748376757</v>
      </c>
      <c r="N9" s="103">
        <v>36026.062794963153</v>
      </c>
      <c r="O9" s="103">
        <v>43609.618840877527</v>
      </c>
      <c r="P9" s="103">
        <v>49869.767624365428</v>
      </c>
      <c r="Q9" s="103">
        <v>55028.810750860073</v>
      </c>
      <c r="R9" s="103">
        <v>58179.786466019395</v>
      </c>
      <c r="S9" s="103">
        <v>65198.668240930972</v>
      </c>
      <c r="T9" s="103">
        <v>68999.740513097146</v>
      </c>
      <c r="U9" s="103">
        <v>75015.534298584811</v>
      </c>
      <c r="V9" s="103">
        <v>84524.751645177181</v>
      </c>
      <c r="W9" s="103">
        <v>93257.627790016268</v>
      </c>
      <c r="X9" s="103">
        <v>103952.54973164304</v>
      </c>
      <c r="Y9" s="103">
        <v>113495.42894601029</v>
      </c>
      <c r="Z9" s="103">
        <v>124549.25046251841</v>
      </c>
      <c r="AA9" s="103">
        <v>134669.60292930782</v>
      </c>
      <c r="AB9" s="103">
        <v>147824.08958004476</v>
      </c>
      <c r="AC9" s="103">
        <v>149960.46129921902</v>
      </c>
      <c r="AD9" s="103">
        <v>153329.82224327419</v>
      </c>
      <c r="AE9" s="103">
        <v>163601.82617377181</v>
      </c>
      <c r="AF9" s="103">
        <v>172330.96616425258</v>
      </c>
      <c r="AG9" s="103">
        <v>181269.48032492487</v>
      </c>
      <c r="AH9" s="103">
        <v>191063.35569405893</v>
      </c>
      <c r="AI9" s="103">
        <v>199437.77390860548</v>
      </c>
      <c r="AJ9" s="103">
        <v>210183.15312956992</v>
      </c>
      <c r="AK9" s="62" t="s">
        <v>238</v>
      </c>
      <c r="AL9" s="34"/>
      <c r="AM9" s="13"/>
    </row>
    <row r="10" spans="1:39" s="14" customFormat="1" ht="48">
      <c r="A10" s="7"/>
      <c r="B10" s="114">
        <v>2</v>
      </c>
      <c r="C10" s="125" t="s">
        <v>20</v>
      </c>
      <c r="D10" s="125" t="s">
        <v>112</v>
      </c>
      <c r="E10" s="4" t="s">
        <v>113</v>
      </c>
      <c r="F10" s="49" t="s">
        <v>148</v>
      </c>
      <c r="G10" s="4"/>
      <c r="H10" s="4"/>
      <c r="I10" s="4"/>
      <c r="J10" s="103">
        <v>69184.648208893326</v>
      </c>
      <c r="K10" s="103">
        <v>68512.503209470568</v>
      </c>
      <c r="L10" s="103">
        <v>69151.944903227559</v>
      </c>
      <c r="M10" s="103">
        <v>68778.136484399947</v>
      </c>
      <c r="N10" s="103">
        <v>66396.794330135672</v>
      </c>
      <c r="O10" s="103">
        <v>64379.665563737959</v>
      </c>
      <c r="P10" s="103">
        <v>65817.663849129298</v>
      </c>
      <c r="Q10" s="103">
        <v>65532.436950745054</v>
      </c>
      <c r="R10" s="103">
        <v>64418.962698317329</v>
      </c>
      <c r="S10" s="103">
        <v>64721.024206629605</v>
      </c>
      <c r="T10" s="103">
        <v>63927.661021243381</v>
      </c>
      <c r="U10" s="103">
        <v>62687.823589250926</v>
      </c>
      <c r="V10" s="103">
        <v>62480.789174911224</v>
      </c>
      <c r="W10" s="103">
        <v>59765.464845983632</v>
      </c>
      <c r="X10" s="103">
        <v>58499.483269946853</v>
      </c>
      <c r="Y10" s="103">
        <v>56604.062003360625</v>
      </c>
      <c r="Z10" s="103">
        <v>54133.765677416894</v>
      </c>
      <c r="AA10" s="103">
        <v>52578.162292645458</v>
      </c>
      <c r="AB10" s="103">
        <v>49216.009243490444</v>
      </c>
      <c r="AC10" s="103">
        <v>46385.289967602235</v>
      </c>
      <c r="AD10" s="103">
        <v>43284.613979303023</v>
      </c>
      <c r="AE10" s="103">
        <v>41095.469524085391</v>
      </c>
      <c r="AF10" s="103">
        <v>39118.429971861879</v>
      </c>
      <c r="AG10" s="103">
        <v>37096.470376468918</v>
      </c>
      <c r="AH10" s="103">
        <v>36273.260903989947</v>
      </c>
      <c r="AI10" s="103">
        <v>35473.561380378145</v>
      </c>
      <c r="AJ10" s="103">
        <v>35026.528968300088</v>
      </c>
      <c r="AK10" s="62" t="s">
        <v>235</v>
      </c>
      <c r="AL10" s="34"/>
      <c r="AM10" s="13"/>
    </row>
    <row r="11" spans="1:39" s="14" customFormat="1" ht="24">
      <c r="A11" s="7"/>
      <c r="B11" s="114"/>
      <c r="C11" s="126"/>
      <c r="D11" s="126"/>
      <c r="E11" s="4" t="s">
        <v>114</v>
      </c>
      <c r="F11" s="49" t="s">
        <v>115</v>
      </c>
      <c r="G11" s="4"/>
      <c r="H11" s="4"/>
      <c r="I11" s="4"/>
      <c r="J11" s="103">
        <v>332404.0850154045</v>
      </c>
      <c r="K11" s="103">
        <v>329357.32923636306</v>
      </c>
      <c r="L11" s="103">
        <v>328515.5101516369</v>
      </c>
      <c r="M11" s="103">
        <v>322404.14112500759</v>
      </c>
      <c r="N11" s="103">
        <v>321470.75122119341</v>
      </c>
      <c r="O11" s="103">
        <v>320281.4684110512</v>
      </c>
      <c r="P11" s="103">
        <v>323220.49433374073</v>
      </c>
      <c r="Q11" s="103">
        <v>324332.97518742346</v>
      </c>
      <c r="R11" s="103">
        <v>326378.65287144156</v>
      </c>
      <c r="S11" s="103">
        <v>326862.70761717175</v>
      </c>
      <c r="T11" s="103">
        <v>322196.51292996918</v>
      </c>
      <c r="U11" s="103">
        <v>321766.92754445627</v>
      </c>
      <c r="V11" s="103">
        <v>321659.89723805327</v>
      </c>
      <c r="W11" s="103">
        <v>312589.06539943808</v>
      </c>
      <c r="X11" s="103">
        <v>306929.05872563156</v>
      </c>
      <c r="Y11" s="103">
        <v>295995.74076722597</v>
      </c>
      <c r="Z11" s="103">
        <v>289814.79651411664</v>
      </c>
      <c r="AA11" s="103">
        <v>280880.37375611719</v>
      </c>
      <c r="AB11" s="103">
        <v>264312.43068224686</v>
      </c>
      <c r="AC11" s="103">
        <v>261770.95497404225</v>
      </c>
      <c r="AD11" s="103">
        <v>250185.46075020506</v>
      </c>
      <c r="AE11" s="103">
        <v>241163.43083220496</v>
      </c>
      <c r="AF11" s="103">
        <v>231617.42091046937</v>
      </c>
      <c r="AG11" s="103">
        <v>222655.69146782515</v>
      </c>
      <c r="AH11" s="103">
        <v>220802.99748821693</v>
      </c>
      <c r="AI11" s="103">
        <v>217010.20896392834</v>
      </c>
      <c r="AJ11" s="103">
        <v>214520.21213075719</v>
      </c>
      <c r="AK11" s="62" t="s">
        <v>238</v>
      </c>
      <c r="AL11" s="34"/>
      <c r="AM11" s="13"/>
    </row>
    <row r="12" spans="1:39" s="14" customFormat="1" ht="48">
      <c r="A12" s="7"/>
      <c r="B12" s="114">
        <v>3</v>
      </c>
      <c r="C12" s="125" t="s">
        <v>4</v>
      </c>
      <c r="D12" s="125" t="s">
        <v>116</v>
      </c>
      <c r="E12" s="4" t="s">
        <v>5</v>
      </c>
      <c r="F12" s="49" t="s">
        <v>149</v>
      </c>
      <c r="G12" s="63" t="s">
        <v>208</v>
      </c>
      <c r="H12" s="63"/>
      <c r="I12" s="63"/>
      <c r="J12" s="55">
        <f>'Table II-1 priority'!J12</f>
        <v>72306.299286589201</v>
      </c>
      <c r="K12" s="55">
        <f>'Table II-1 priority'!K12</f>
        <v>72044.230902715513</v>
      </c>
      <c r="L12" s="55">
        <f>'Table II-1 priority'!L12</f>
        <v>73622.748485796168</v>
      </c>
      <c r="M12" s="55">
        <f>'Table II-1 priority'!M12</f>
        <v>74506.209851832551</v>
      </c>
      <c r="N12" s="55">
        <f>'Table II-1 priority'!N12</f>
        <v>73908.479476047447</v>
      </c>
      <c r="O12" s="55">
        <f>'Table II-1 priority'!O12</f>
        <v>73175.566279495077</v>
      </c>
      <c r="P12" s="55">
        <f>'Table II-1 priority'!P12</f>
        <v>75933.48636349116</v>
      </c>
      <c r="Q12" s="55">
        <f>'Table II-1 priority'!Q12</f>
        <v>76616.246382107754</v>
      </c>
      <c r="R12" s="55">
        <f>'Table II-1 priority'!R12</f>
        <v>75856.056614371962</v>
      </c>
      <c r="S12" s="55">
        <f>'Table II-1 priority'!S12</f>
        <v>77233.040382875304</v>
      </c>
      <c r="T12" s="55">
        <f>'Table II-1 priority'!T12</f>
        <v>76991.423277111229</v>
      </c>
      <c r="U12" s="55">
        <f>'Table II-1 priority'!U12</f>
        <v>76783.651726682743</v>
      </c>
      <c r="V12" s="55">
        <f>'Table II-1 priority'!V12</f>
        <v>78290.30189899473</v>
      </c>
      <c r="W12" s="55">
        <f>'Table II-1 priority'!W12</f>
        <v>76992.580877675908</v>
      </c>
      <c r="X12" s="55">
        <f>'Table II-1 priority'!X12</f>
        <v>77394.254449418862</v>
      </c>
      <c r="Y12" s="55">
        <f>'Table II-1 priority'!Y12</f>
        <v>77385.06133098116</v>
      </c>
      <c r="Z12" s="55">
        <f>'Table II-1 priority'!Z12</f>
        <v>76865.303591802513</v>
      </c>
      <c r="AA12" s="55">
        <f>'Table II-1 priority'!AA12</f>
        <v>77101.984824378203</v>
      </c>
      <c r="AB12" s="55">
        <f>'Table II-1 priority'!AB12</f>
        <v>74822.077500911604</v>
      </c>
      <c r="AC12" s="55">
        <f>'Table II-1 priority'!AC12</f>
        <v>72497.640456458073</v>
      </c>
      <c r="AD12" s="55">
        <f>'Table II-1 priority'!AD12</f>
        <v>70268.930862580746</v>
      </c>
      <c r="AE12" s="55">
        <f>'Table II-1 priority'!AE12</f>
        <v>69517.902796726616</v>
      </c>
      <c r="AF12" s="55">
        <f>'Table II-1 priority'!AF12</f>
        <v>69245.385818285926</v>
      </c>
      <c r="AG12" s="55">
        <f>'Table II-1 priority'!AG12</f>
        <v>68068.502711821522</v>
      </c>
      <c r="AH12" s="55">
        <f>'Table II-1 priority'!AH12</f>
        <v>68326.957525716338</v>
      </c>
      <c r="AI12" s="55">
        <f>'Table II-1 priority'!AI12</f>
        <v>68855.018348260957</v>
      </c>
      <c r="AJ12" s="55">
        <f>'Table II-1 priority'!AJ12</f>
        <v>70301.956142091687</v>
      </c>
      <c r="AK12" s="56"/>
      <c r="AL12" s="34"/>
      <c r="AM12" s="13"/>
    </row>
    <row r="13" spans="1:39" s="14" customFormat="1" ht="63.75" customHeight="1">
      <c r="A13" s="7"/>
      <c r="B13" s="114"/>
      <c r="C13" s="126"/>
      <c r="D13" s="126"/>
      <c r="E13" s="4" t="s">
        <v>21</v>
      </c>
      <c r="F13" s="49" t="s">
        <v>150</v>
      </c>
      <c r="G13" s="4" t="s">
        <v>204</v>
      </c>
      <c r="H13" s="4"/>
      <c r="I13" s="4"/>
      <c r="J13" s="103">
        <v>554446.84369981149</v>
      </c>
      <c r="K13" s="103">
        <v>553715.36382237775</v>
      </c>
      <c r="L13" s="103">
        <v>558844.08412696293</v>
      </c>
      <c r="M13" s="103">
        <v>559476.77905685047</v>
      </c>
      <c r="N13" s="103">
        <v>571018.07666215394</v>
      </c>
      <c r="O13" s="103">
        <v>581231.36094154418</v>
      </c>
      <c r="P13" s="103">
        <v>595924.82456551201</v>
      </c>
      <c r="Q13" s="103">
        <v>605941.93802650447</v>
      </c>
      <c r="R13" s="103">
        <v>609086.78572111274</v>
      </c>
      <c r="S13" s="103">
        <v>620975.33140970895</v>
      </c>
      <c r="T13" s="103">
        <v>619612.49227454304</v>
      </c>
      <c r="U13" s="103">
        <v>628462.65861552616</v>
      </c>
      <c r="V13" s="103">
        <v>644507.76829618611</v>
      </c>
      <c r="W13" s="103">
        <v>641031.77827433846</v>
      </c>
      <c r="X13" s="103">
        <v>645482.4458936617</v>
      </c>
      <c r="Y13" s="103">
        <v>643839.24158927018</v>
      </c>
      <c r="Z13" s="103">
        <v>651672.78504364123</v>
      </c>
      <c r="AA13" s="103">
        <v>649397.87437423703</v>
      </c>
      <c r="AB13" s="103">
        <v>654532.27273763402</v>
      </c>
      <c r="AC13" s="103">
        <v>649381.95359107561</v>
      </c>
      <c r="AD13" s="103">
        <v>629402.6214970994</v>
      </c>
      <c r="AE13" s="103">
        <v>632220.99191997969</v>
      </c>
      <c r="AF13" s="103">
        <v>632177.06902132765</v>
      </c>
      <c r="AG13" s="103">
        <v>632944.97194524412</v>
      </c>
      <c r="AH13" s="103">
        <v>642795.64155129401</v>
      </c>
      <c r="AI13" s="103">
        <v>647914.86116588931</v>
      </c>
      <c r="AJ13" s="103">
        <v>655855.61376285041</v>
      </c>
      <c r="AK13" s="62" t="s">
        <v>246</v>
      </c>
      <c r="AL13" s="104"/>
      <c r="AM13" s="13"/>
    </row>
    <row r="14" spans="1:39" s="14" customFormat="1" ht="48">
      <c r="A14" s="7"/>
      <c r="B14" s="114">
        <v>4</v>
      </c>
      <c r="C14" s="125" t="s">
        <v>117</v>
      </c>
      <c r="D14" s="125" t="s">
        <v>118</v>
      </c>
      <c r="E14" s="4" t="s">
        <v>44</v>
      </c>
      <c r="F14" s="49" t="s">
        <v>151</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3"/>
      <c r="AL14" s="34"/>
      <c r="AM14" s="13"/>
    </row>
    <row r="15" spans="1:39" s="14" customFormat="1" ht="62.25" customHeight="1">
      <c r="A15" s="7"/>
      <c r="B15" s="114"/>
      <c r="C15" s="126"/>
      <c r="D15" s="126"/>
      <c r="E15" s="4" t="s">
        <v>45</v>
      </c>
      <c r="F15" s="49" t="s">
        <v>152</v>
      </c>
      <c r="G15" s="4" t="s">
        <v>203</v>
      </c>
      <c r="H15" s="4"/>
      <c r="I15" s="4" t="s">
        <v>182</v>
      </c>
      <c r="J15" s="105">
        <v>12.5</v>
      </c>
      <c r="K15" s="105">
        <v>11.5</v>
      </c>
      <c r="L15" s="105">
        <v>11.6</v>
      </c>
      <c r="M15" s="105">
        <v>12.1</v>
      </c>
      <c r="N15" s="105">
        <v>13</v>
      </c>
      <c r="O15" s="105">
        <v>14.1</v>
      </c>
      <c r="P15" s="105">
        <v>15.2</v>
      </c>
      <c r="Q15" s="105">
        <v>16.013234999999998</v>
      </c>
      <c r="R15" s="105">
        <v>16.399999999999999</v>
      </c>
      <c r="S15" s="105">
        <v>17.169938999999999</v>
      </c>
      <c r="T15" s="105">
        <v>18.283480000000001</v>
      </c>
      <c r="U15" s="105">
        <v>18.866510999999999</v>
      </c>
      <c r="V15" s="105">
        <v>20.6958205</v>
      </c>
      <c r="W15" s="105">
        <v>22.553290499999999</v>
      </c>
      <c r="X15" s="105">
        <v>23.889879499999999</v>
      </c>
      <c r="Y15" s="105">
        <v>24.719333500000001</v>
      </c>
      <c r="Z15" s="106">
        <v>24.491126999999999</v>
      </c>
      <c r="AA15" s="106">
        <v>23.996518999999999</v>
      </c>
      <c r="AB15" s="106">
        <v>22.789440500000001</v>
      </c>
      <c r="AC15" s="106">
        <v>20.870298999999999</v>
      </c>
      <c r="AD15" s="106">
        <v>19.010985999999999</v>
      </c>
      <c r="AE15" s="106">
        <v>18.9085985</v>
      </c>
      <c r="AF15" s="106">
        <v>18.783526500000001</v>
      </c>
      <c r="AG15" s="106">
        <v>19.192260000000001</v>
      </c>
      <c r="AH15" s="106">
        <v>19.65203</v>
      </c>
      <c r="AI15" s="106">
        <v>20.603658499999991</v>
      </c>
      <c r="AJ15" s="106">
        <v>20.859881999999999</v>
      </c>
      <c r="AK15" s="62"/>
      <c r="AL15" s="34"/>
      <c r="AM15" s="13"/>
    </row>
    <row r="16" spans="1:39" s="14" customFormat="1" ht="36">
      <c r="A16" s="7"/>
      <c r="B16" s="114">
        <v>5</v>
      </c>
      <c r="C16" s="125" t="s">
        <v>22</v>
      </c>
      <c r="D16" s="125" t="s">
        <v>119</v>
      </c>
      <c r="E16" s="4" t="s">
        <v>23</v>
      </c>
      <c r="F16" s="49" t="s">
        <v>120</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3"/>
      <c r="AL16" s="34"/>
      <c r="AM16" s="13"/>
    </row>
    <row r="17" spans="1:40" s="14" customFormat="1" ht="87.75" customHeight="1">
      <c r="A17" s="7"/>
      <c r="B17" s="114"/>
      <c r="C17" s="126"/>
      <c r="D17" s="126"/>
      <c r="E17" s="4" t="s">
        <v>200</v>
      </c>
      <c r="F17" s="49" t="s">
        <v>121</v>
      </c>
      <c r="G17" s="4" t="s">
        <v>178</v>
      </c>
      <c r="H17" s="4" t="s">
        <v>226</v>
      </c>
      <c r="I17" s="4" t="s">
        <v>183</v>
      </c>
      <c r="J17" s="107">
        <v>29.144516637133297</v>
      </c>
      <c r="K17" s="107">
        <v>29.895976898339569</v>
      </c>
      <c r="L17" s="107">
        <v>30.276629257727897</v>
      </c>
      <c r="M17" s="107">
        <v>31.449760451532452</v>
      </c>
      <c r="N17" s="107">
        <v>31.288967644549452</v>
      </c>
      <c r="O17" s="107">
        <v>29.974732558902673</v>
      </c>
      <c r="P17" s="107">
        <v>32.704928791756906</v>
      </c>
      <c r="Q17" s="107">
        <v>33.6844523200105</v>
      </c>
      <c r="R17" s="107">
        <v>33.443263109535998</v>
      </c>
      <c r="S17" s="107">
        <v>33.270985102054212</v>
      </c>
      <c r="T17" s="107">
        <v>33.887904443131852</v>
      </c>
      <c r="U17" s="107">
        <v>33.95189341733937</v>
      </c>
      <c r="V17" s="107">
        <v>34.96751329001772</v>
      </c>
      <c r="W17" s="107">
        <v>39.121874384721401</v>
      </c>
      <c r="X17" s="107">
        <v>35.750147666863562</v>
      </c>
      <c r="Y17" s="107">
        <v>38.299862177594015</v>
      </c>
      <c r="Z17" s="107">
        <v>36.124237054538291</v>
      </c>
      <c r="AA17" s="107">
        <v>34.511386755923084</v>
      </c>
      <c r="AB17" s="107">
        <v>34.865787228457044</v>
      </c>
      <c r="AC17" s="107">
        <v>40.23429809017523</v>
      </c>
      <c r="AD17" s="107">
        <v>36.987267834875631</v>
      </c>
      <c r="AE17" s="107">
        <v>37.395812824046729</v>
      </c>
      <c r="AF17" s="107">
        <v>39.259696790706833</v>
      </c>
      <c r="AG17" s="107">
        <v>42.47883441622367</v>
      </c>
      <c r="AH17" s="107">
        <v>43.048172212377764</v>
      </c>
      <c r="AI17" s="107">
        <v>44.158955174903198</v>
      </c>
      <c r="AJ17" s="107">
        <v>45.389512371201683</v>
      </c>
      <c r="AK17" s="62"/>
      <c r="AL17" s="34"/>
      <c r="AM17" s="13"/>
    </row>
    <row r="18" spans="1:40" s="14" customFormat="1" ht="48">
      <c r="A18" s="7"/>
      <c r="B18" s="114">
        <v>6</v>
      </c>
      <c r="C18" s="125" t="s">
        <v>24</v>
      </c>
      <c r="D18" s="125" t="s">
        <v>122</v>
      </c>
      <c r="E18" s="4" t="s">
        <v>25</v>
      </c>
      <c r="F18" s="49" t="s">
        <v>153</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3"/>
      <c r="AL18" s="34"/>
      <c r="AM18" s="13"/>
    </row>
    <row r="19" spans="1:40" s="14" customFormat="1" ht="84.75" customHeight="1">
      <c r="A19" s="7"/>
      <c r="B19" s="114"/>
      <c r="C19" s="126"/>
      <c r="D19" s="126"/>
      <c r="E19" s="4" t="s">
        <v>201</v>
      </c>
      <c r="F19" s="49" t="s">
        <v>123</v>
      </c>
      <c r="G19" s="4" t="s">
        <v>178</v>
      </c>
      <c r="H19" s="4" t="s">
        <v>227</v>
      </c>
      <c r="I19" s="4" t="s">
        <v>184</v>
      </c>
      <c r="J19" s="107">
        <v>14.797860471221369</v>
      </c>
      <c r="K19" s="107">
        <v>15.185075802323292</v>
      </c>
      <c r="L19" s="107">
        <v>15.377042724945856</v>
      </c>
      <c r="M19" s="107">
        <v>15.63299862177594</v>
      </c>
      <c r="N19" s="107">
        <v>15.742928397978606</v>
      </c>
      <c r="O19" s="107">
        <v>17.573997506070747</v>
      </c>
      <c r="P19" s="107">
        <v>18.12528713001247</v>
      </c>
      <c r="Q19" s="107">
        <v>19.565859421145895</v>
      </c>
      <c r="R19" s="107">
        <v>19.526481590864343</v>
      </c>
      <c r="S19" s="107">
        <v>19.142547745619218</v>
      </c>
      <c r="T19" s="107">
        <v>20.040034127452913</v>
      </c>
      <c r="U19" s="107">
        <v>19.815252346262387</v>
      </c>
      <c r="V19" s="107">
        <v>20.740631357878847</v>
      </c>
      <c r="W19" s="107">
        <v>18.965347509352235</v>
      </c>
      <c r="X19" s="107">
        <v>20.970335367854563</v>
      </c>
      <c r="Y19" s="107">
        <v>20.448579116624011</v>
      </c>
      <c r="Z19" s="107">
        <v>20.250049222287853</v>
      </c>
      <c r="AA19" s="107">
        <v>20.264815908643435</v>
      </c>
      <c r="AB19" s="107">
        <v>19.734855942770885</v>
      </c>
      <c r="AC19" s="107">
        <v>17.2901489794579</v>
      </c>
      <c r="AD19" s="107">
        <v>17.715101397912974</v>
      </c>
      <c r="AE19" s="107">
        <v>17.58220122071274</v>
      </c>
      <c r="AF19" s="107">
        <v>18.187635361291591</v>
      </c>
      <c r="AG19" s="107">
        <v>19.016210540132573</v>
      </c>
      <c r="AH19" s="107">
        <v>19.168799632473583</v>
      </c>
      <c r="AI19" s="107">
        <v>19.393581413664108</v>
      </c>
      <c r="AJ19" s="107">
        <v>19.628207652425019</v>
      </c>
      <c r="AK19" s="62"/>
      <c r="AL19" s="34"/>
      <c r="AM19" s="13"/>
    </row>
    <row r="20" spans="1:40" s="14" customFormat="1" ht="24">
      <c r="A20" s="7"/>
      <c r="B20" s="114">
        <v>7</v>
      </c>
      <c r="C20" s="125" t="s">
        <v>26</v>
      </c>
      <c r="D20" s="125" t="s">
        <v>124</v>
      </c>
      <c r="E20" s="4" t="s">
        <v>27</v>
      </c>
      <c r="F20" s="49" t="s">
        <v>209</v>
      </c>
      <c r="G20" s="4"/>
      <c r="H20" s="4"/>
      <c r="I20" s="4"/>
      <c r="J20" s="61" t="s">
        <v>229</v>
      </c>
      <c r="K20" s="61" t="s">
        <v>229</v>
      </c>
      <c r="L20" s="61" t="s">
        <v>229</v>
      </c>
      <c r="M20" s="61" t="s">
        <v>229</v>
      </c>
      <c r="N20" s="61" t="s">
        <v>229</v>
      </c>
      <c r="O20" s="61" t="s">
        <v>229</v>
      </c>
      <c r="P20" s="61" t="s">
        <v>229</v>
      </c>
      <c r="Q20" s="61" t="s">
        <v>229</v>
      </c>
      <c r="R20" s="61" t="s">
        <v>229</v>
      </c>
      <c r="S20" s="61" t="s">
        <v>229</v>
      </c>
      <c r="T20" s="61" t="s">
        <v>229</v>
      </c>
      <c r="U20" s="61" t="s">
        <v>229</v>
      </c>
      <c r="V20" s="61" t="s">
        <v>229</v>
      </c>
      <c r="W20" s="61" t="s">
        <v>229</v>
      </c>
      <c r="X20" s="61" t="s">
        <v>229</v>
      </c>
      <c r="Y20" s="61" t="s">
        <v>229</v>
      </c>
      <c r="Z20" s="61" t="s">
        <v>229</v>
      </c>
      <c r="AA20" s="61" t="s">
        <v>229</v>
      </c>
      <c r="AB20" s="61" t="s">
        <v>229</v>
      </c>
      <c r="AC20" s="61" t="s">
        <v>229</v>
      </c>
      <c r="AD20" s="61" t="s">
        <v>229</v>
      </c>
      <c r="AE20" s="61" t="s">
        <v>229</v>
      </c>
      <c r="AF20" s="61" t="s">
        <v>229</v>
      </c>
      <c r="AG20" s="61" t="s">
        <v>229</v>
      </c>
      <c r="AH20" s="61" t="s">
        <v>229</v>
      </c>
      <c r="AI20" s="61" t="s">
        <v>229</v>
      </c>
      <c r="AJ20" s="61" t="s">
        <v>229</v>
      </c>
      <c r="AK20" s="62"/>
      <c r="AL20" s="34"/>
      <c r="AM20" s="13"/>
    </row>
    <row r="21" spans="1:40" s="14" customFormat="1" ht="24">
      <c r="A21" s="7"/>
      <c r="B21" s="114"/>
      <c r="C21" s="126"/>
      <c r="D21" s="126"/>
      <c r="E21" s="4" t="s">
        <v>125</v>
      </c>
      <c r="F21" s="49" t="s">
        <v>126</v>
      </c>
      <c r="G21" s="4"/>
      <c r="H21" s="4"/>
      <c r="I21" s="4"/>
      <c r="J21" s="61" t="s">
        <v>229</v>
      </c>
      <c r="K21" s="61" t="s">
        <v>229</v>
      </c>
      <c r="L21" s="61" t="s">
        <v>229</v>
      </c>
      <c r="M21" s="61" t="s">
        <v>229</v>
      </c>
      <c r="N21" s="61" t="s">
        <v>229</v>
      </c>
      <c r="O21" s="61" t="s">
        <v>229</v>
      </c>
      <c r="P21" s="61" t="s">
        <v>229</v>
      </c>
      <c r="Q21" s="61" t="s">
        <v>229</v>
      </c>
      <c r="R21" s="61" t="s">
        <v>229</v>
      </c>
      <c r="S21" s="61" t="s">
        <v>229</v>
      </c>
      <c r="T21" s="61" t="s">
        <v>229</v>
      </c>
      <c r="U21" s="61" t="s">
        <v>229</v>
      </c>
      <c r="V21" s="61" t="s">
        <v>229</v>
      </c>
      <c r="W21" s="61" t="s">
        <v>229</v>
      </c>
      <c r="X21" s="61" t="s">
        <v>229</v>
      </c>
      <c r="Y21" s="61" t="s">
        <v>229</v>
      </c>
      <c r="Z21" s="61" t="s">
        <v>229</v>
      </c>
      <c r="AA21" s="61" t="s">
        <v>229</v>
      </c>
      <c r="AB21" s="61" t="s">
        <v>229</v>
      </c>
      <c r="AC21" s="61" t="s">
        <v>229</v>
      </c>
      <c r="AD21" s="61" t="s">
        <v>229</v>
      </c>
      <c r="AE21" s="61" t="s">
        <v>229</v>
      </c>
      <c r="AF21" s="61" t="s">
        <v>229</v>
      </c>
      <c r="AG21" s="61" t="s">
        <v>229</v>
      </c>
      <c r="AH21" s="61" t="s">
        <v>229</v>
      </c>
      <c r="AI21" s="61" t="s">
        <v>229</v>
      </c>
      <c r="AJ21" s="61" t="s">
        <v>229</v>
      </c>
      <c r="AK21" s="62"/>
      <c r="AL21" s="34"/>
      <c r="AM21" s="13"/>
    </row>
    <row r="22" spans="1:40" s="14" customFormat="1" ht="24">
      <c r="A22" s="7"/>
      <c r="B22" s="114">
        <v>8</v>
      </c>
      <c r="C22" s="125" t="s">
        <v>28</v>
      </c>
      <c r="D22" s="125" t="s">
        <v>127</v>
      </c>
      <c r="E22" s="4" t="s">
        <v>128</v>
      </c>
      <c r="F22" s="49" t="s">
        <v>129</v>
      </c>
      <c r="G22" s="4"/>
      <c r="H22" s="4"/>
      <c r="I22" s="4"/>
      <c r="J22" s="61" t="s">
        <v>229</v>
      </c>
      <c r="K22" s="61" t="s">
        <v>229</v>
      </c>
      <c r="L22" s="61" t="s">
        <v>229</v>
      </c>
      <c r="M22" s="61" t="s">
        <v>229</v>
      </c>
      <c r="N22" s="61" t="s">
        <v>229</v>
      </c>
      <c r="O22" s="61" t="s">
        <v>229</v>
      </c>
      <c r="P22" s="61" t="s">
        <v>229</v>
      </c>
      <c r="Q22" s="61" t="s">
        <v>229</v>
      </c>
      <c r="R22" s="61" t="s">
        <v>229</v>
      </c>
      <c r="S22" s="61" t="s">
        <v>229</v>
      </c>
      <c r="T22" s="61" t="s">
        <v>229</v>
      </c>
      <c r="U22" s="61" t="s">
        <v>229</v>
      </c>
      <c r="V22" s="61" t="s">
        <v>229</v>
      </c>
      <c r="W22" s="61" t="s">
        <v>229</v>
      </c>
      <c r="X22" s="61" t="s">
        <v>229</v>
      </c>
      <c r="Y22" s="61" t="s">
        <v>229</v>
      </c>
      <c r="Z22" s="61" t="s">
        <v>229</v>
      </c>
      <c r="AA22" s="61" t="s">
        <v>229</v>
      </c>
      <c r="AB22" s="61" t="s">
        <v>229</v>
      </c>
      <c r="AC22" s="61" t="s">
        <v>229</v>
      </c>
      <c r="AD22" s="61" t="s">
        <v>229</v>
      </c>
      <c r="AE22" s="61" t="s">
        <v>229</v>
      </c>
      <c r="AF22" s="61" t="s">
        <v>229</v>
      </c>
      <c r="AG22" s="61" t="s">
        <v>229</v>
      </c>
      <c r="AH22" s="61" t="s">
        <v>229</v>
      </c>
      <c r="AI22" s="61" t="s">
        <v>229</v>
      </c>
      <c r="AJ22" s="61" t="s">
        <v>229</v>
      </c>
      <c r="AK22" s="62"/>
      <c r="AL22" s="34"/>
      <c r="AM22" s="13"/>
    </row>
    <row r="23" spans="1:40" s="14" customFormat="1" ht="24">
      <c r="A23" s="7"/>
      <c r="B23" s="114"/>
      <c r="C23" s="126"/>
      <c r="D23" s="126"/>
      <c r="E23" s="4" t="s">
        <v>130</v>
      </c>
      <c r="F23" s="49" t="s">
        <v>131</v>
      </c>
      <c r="G23" s="4"/>
      <c r="H23" s="4"/>
      <c r="I23" s="4"/>
      <c r="J23" s="61" t="s">
        <v>229</v>
      </c>
      <c r="K23" s="61" t="s">
        <v>229</v>
      </c>
      <c r="L23" s="61" t="s">
        <v>229</v>
      </c>
      <c r="M23" s="61" t="s">
        <v>229</v>
      </c>
      <c r="N23" s="61" t="s">
        <v>229</v>
      </c>
      <c r="O23" s="61" t="s">
        <v>229</v>
      </c>
      <c r="P23" s="61" t="s">
        <v>229</v>
      </c>
      <c r="Q23" s="61" t="s">
        <v>229</v>
      </c>
      <c r="R23" s="61" t="s">
        <v>229</v>
      </c>
      <c r="S23" s="61" t="s">
        <v>229</v>
      </c>
      <c r="T23" s="61" t="s">
        <v>229</v>
      </c>
      <c r="U23" s="61" t="s">
        <v>229</v>
      </c>
      <c r="V23" s="61" t="s">
        <v>229</v>
      </c>
      <c r="W23" s="61" t="s">
        <v>229</v>
      </c>
      <c r="X23" s="61" t="s">
        <v>229</v>
      </c>
      <c r="Y23" s="61" t="s">
        <v>229</v>
      </c>
      <c r="Z23" s="61" t="s">
        <v>229</v>
      </c>
      <c r="AA23" s="61" t="s">
        <v>229</v>
      </c>
      <c r="AB23" s="61" t="s">
        <v>229</v>
      </c>
      <c r="AC23" s="61" t="s">
        <v>229</v>
      </c>
      <c r="AD23" s="61" t="s">
        <v>229</v>
      </c>
      <c r="AE23" s="61" t="s">
        <v>229</v>
      </c>
      <c r="AF23" s="61" t="s">
        <v>229</v>
      </c>
      <c r="AG23" s="61" t="s">
        <v>229</v>
      </c>
      <c r="AH23" s="61" t="s">
        <v>229</v>
      </c>
      <c r="AI23" s="61" t="s">
        <v>229</v>
      </c>
      <c r="AJ23" s="61" t="s">
        <v>229</v>
      </c>
      <c r="AK23" s="62"/>
      <c r="AL23" s="34"/>
      <c r="AM23" s="13"/>
    </row>
    <row r="24" spans="1:40" s="14" customFormat="1" ht="48">
      <c r="A24" s="7"/>
      <c r="B24" s="114">
        <v>9</v>
      </c>
      <c r="C24" s="125" t="s">
        <v>29</v>
      </c>
      <c r="D24" s="125" t="s">
        <v>132</v>
      </c>
      <c r="E24" s="4" t="s">
        <v>30</v>
      </c>
      <c r="F24" s="49" t="s">
        <v>133</v>
      </c>
      <c r="G24" s="4" t="s">
        <v>210</v>
      </c>
      <c r="H24" s="4"/>
      <c r="I24" s="4"/>
      <c r="J24" s="61" t="s">
        <v>229</v>
      </c>
      <c r="K24" s="61" t="s">
        <v>229</v>
      </c>
      <c r="L24" s="61" t="s">
        <v>229</v>
      </c>
      <c r="M24" s="61" t="s">
        <v>229</v>
      </c>
      <c r="N24" s="61" t="s">
        <v>229</v>
      </c>
      <c r="O24" s="61" t="s">
        <v>229</v>
      </c>
      <c r="P24" s="61" t="s">
        <v>229</v>
      </c>
      <c r="Q24" s="61" t="s">
        <v>229</v>
      </c>
      <c r="R24" s="61" t="s">
        <v>229</v>
      </c>
      <c r="S24" s="61" t="s">
        <v>229</v>
      </c>
      <c r="T24" s="61" t="s">
        <v>229</v>
      </c>
      <c r="U24" s="61" t="s">
        <v>229</v>
      </c>
      <c r="V24" s="61" t="s">
        <v>229</v>
      </c>
      <c r="W24" s="61" t="s">
        <v>229</v>
      </c>
      <c r="X24" s="61" t="s">
        <v>229</v>
      </c>
      <c r="Y24" s="61" t="s">
        <v>229</v>
      </c>
      <c r="Z24" s="61" t="s">
        <v>229</v>
      </c>
      <c r="AA24" s="61" t="s">
        <v>229</v>
      </c>
      <c r="AB24" s="61" t="s">
        <v>229</v>
      </c>
      <c r="AC24" s="61" t="s">
        <v>229</v>
      </c>
      <c r="AD24" s="61" t="s">
        <v>229</v>
      </c>
      <c r="AE24" s="61" t="s">
        <v>229</v>
      </c>
      <c r="AF24" s="61" t="s">
        <v>229</v>
      </c>
      <c r="AG24" s="61" t="s">
        <v>229</v>
      </c>
      <c r="AH24" s="61" t="s">
        <v>229</v>
      </c>
      <c r="AI24" s="61" t="s">
        <v>229</v>
      </c>
      <c r="AJ24" s="61" t="s">
        <v>229</v>
      </c>
      <c r="AK24" s="62"/>
      <c r="AL24" s="34"/>
      <c r="AM24" s="13"/>
    </row>
    <row r="25" spans="1:40" s="14" customFormat="1" ht="96">
      <c r="A25" s="7"/>
      <c r="B25" s="114"/>
      <c r="C25" s="126"/>
      <c r="D25" s="126"/>
      <c r="E25" s="4" t="s">
        <v>31</v>
      </c>
      <c r="F25" s="49" t="s">
        <v>155</v>
      </c>
      <c r="G25" s="4" t="s">
        <v>178</v>
      </c>
      <c r="H25" s="4" t="s">
        <v>188</v>
      </c>
      <c r="I25" s="4"/>
      <c r="J25" s="61" t="s">
        <v>229</v>
      </c>
      <c r="K25" s="61" t="s">
        <v>229</v>
      </c>
      <c r="L25" s="61" t="s">
        <v>229</v>
      </c>
      <c r="M25" s="61" t="s">
        <v>229</v>
      </c>
      <c r="N25" s="61" t="s">
        <v>229</v>
      </c>
      <c r="O25" s="61" t="s">
        <v>229</v>
      </c>
      <c r="P25" s="61" t="s">
        <v>229</v>
      </c>
      <c r="Q25" s="61" t="s">
        <v>229</v>
      </c>
      <c r="R25" s="61" t="s">
        <v>229</v>
      </c>
      <c r="S25" s="61" t="s">
        <v>229</v>
      </c>
      <c r="T25" s="61" t="s">
        <v>229</v>
      </c>
      <c r="U25" s="61" t="s">
        <v>229</v>
      </c>
      <c r="V25" s="61" t="s">
        <v>229</v>
      </c>
      <c r="W25" s="61" t="s">
        <v>229</v>
      </c>
      <c r="X25" s="61" t="s">
        <v>229</v>
      </c>
      <c r="Y25" s="61" t="s">
        <v>229</v>
      </c>
      <c r="Z25" s="61" t="s">
        <v>229</v>
      </c>
      <c r="AA25" s="61" t="s">
        <v>229</v>
      </c>
      <c r="AB25" s="61" t="s">
        <v>229</v>
      </c>
      <c r="AC25" s="61" t="s">
        <v>229</v>
      </c>
      <c r="AD25" s="61" t="s">
        <v>229</v>
      </c>
      <c r="AE25" s="61" t="s">
        <v>229</v>
      </c>
      <c r="AF25" s="61" t="s">
        <v>229</v>
      </c>
      <c r="AG25" s="61" t="s">
        <v>229</v>
      </c>
      <c r="AH25" s="61" t="s">
        <v>229</v>
      </c>
      <c r="AI25" s="61" t="s">
        <v>229</v>
      </c>
      <c r="AJ25" s="61" t="s">
        <v>229</v>
      </c>
      <c r="AK25" s="62"/>
      <c r="AL25" s="34"/>
      <c r="AM25" s="13"/>
    </row>
    <row r="26" spans="1:40" s="14" customFormat="1" ht="36">
      <c r="A26" s="7"/>
      <c r="B26" s="114">
        <v>10</v>
      </c>
      <c r="C26" s="125" t="s">
        <v>32</v>
      </c>
      <c r="D26" s="125" t="s">
        <v>134</v>
      </c>
      <c r="E26" s="4" t="s">
        <v>46</v>
      </c>
      <c r="F26" s="49" t="s">
        <v>135</v>
      </c>
      <c r="G26" s="4"/>
      <c r="H26" s="4"/>
      <c r="I26" s="4"/>
      <c r="J26" s="61" t="s">
        <v>229</v>
      </c>
      <c r="K26" s="61" t="s">
        <v>229</v>
      </c>
      <c r="L26" s="61" t="s">
        <v>229</v>
      </c>
      <c r="M26" s="61" t="s">
        <v>229</v>
      </c>
      <c r="N26" s="61" t="s">
        <v>229</v>
      </c>
      <c r="O26" s="61" t="s">
        <v>229</v>
      </c>
      <c r="P26" s="61" t="s">
        <v>229</v>
      </c>
      <c r="Q26" s="61" t="s">
        <v>229</v>
      </c>
      <c r="R26" s="61" t="s">
        <v>229</v>
      </c>
      <c r="S26" s="61" t="s">
        <v>229</v>
      </c>
      <c r="T26" s="61" t="s">
        <v>229</v>
      </c>
      <c r="U26" s="61" t="s">
        <v>229</v>
      </c>
      <c r="V26" s="61" t="s">
        <v>229</v>
      </c>
      <c r="W26" s="61" t="s">
        <v>229</v>
      </c>
      <c r="X26" s="61" t="s">
        <v>229</v>
      </c>
      <c r="Y26" s="61" t="s">
        <v>229</v>
      </c>
      <c r="Z26" s="61" t="s">
        <v>229</v>
      </c>
      <c r="AA26" s="61" t="s">
        <v>229</v>
      </c>
      <c r="AB26" s="61" t="s">
        <v>229</v>
      </c>
      <c r="AC26" s="61" t="s">
        <v>229</v>
      </c>
      <c r="AD26" s="61" t="s">
        <v>229</v>
      </c>
      <c r="AE26" s="61" t="s">
        <v>229</v>
      </c>
      <c r="AF26" s="61" t="s">
        <v>229</v>
      </c>
      <c r="AG26" s="61" t="s">
        <v>229</v>
      </c>
      <c r="AH26" s="61" t="s">
        <v>229</v>
      </c>
      <c r="AI26" s="61" t="s">
        <v>229</v>
      </c>
      <c r="AJ26" s="61" t="s">
        <v>229</v>
      </c>
      <c r="AK26" s="62"/>
      <c r="AL26" s="34"/>
      <c r="AM26" s="13"/>
    </row>
    <row r="27" spans="1:40" s="14" customFormat="1" ht="99" customHeight="1">
      <c r="A27" s="7"/>
      <c r="B27" s="114"/>
      <c r="C27" s="126"/>
      <c r="D27" s="126"/>
      <c r="E27" s="4" t="s">
        <v>47</v>
      </c>
      <c r="F27" s="49" t="s">
        <v>154</v>
      </c>
      <c r="G27" s="4" t="s">
        <v>178</v>
      </c>
      <c r="H27" s="4" t="s">
        <v>189</v>
      </c>
      <c r="I27" s="4"/>
      <c r="J27" s="61" t="s">
        <v>229</v>
      </c>
      <c r="K27" s="61" t="s">
        <v>229</v>
      </c>
      <c r="L27" s="61" t="s">
        <v>229</v>
      </c>
      <c r="M27" s="61" t="s">
        <v>229</v>
      </c>
      <c r="N27" s="61" t="s">
        <v>229</v>
      </c>
      <c r="O27" s="61" t="s">
        <v>229</v>
      </c>
      <c r="P27" s="61" t="s">
        <v>229</v>
      </c>
      <c r="Q27" s="61" t="s">
        <v>229</v>
      </c>
      <c r="R27" s="61" t="s">
        <v>229</v>
      </c>
      <c r="S27" s="61" t="s">
        <v>229</v>
      </c>
      <c r="T27" s="61" t="s">
        <v>229</v>
      </c>
      <c r="U27" s="61" t="s">
        <v>229</v>
      </c>
      <c r="V27" s="61" t="s">
        <v>229</v>
      </c>
      <c r="W27" s="61" t="s">
        <v>229</v>
      </c>
      <c r="X27" s="61" t="s">
        <v>229</v>
      </c>
      <c r="Y27" s="61" t="s">
        <v>229</v>
      </c>
      <c r="Z27" s="61" t="s">
        <v>229</v>
      </c>
      <c r="AA27" s="61" t="s">
        <v>229</v>
      </c>
      <c r="AB27" s="61" t="s">
        <v>229</v>
      </c>
      <c r="AC27" s="61" t="s">
        <v>229</v>
      </c>
      <c r="AD27" s="61" t="s">
        <v>229</v>
      </c>
      <c r="AE27" s="61" t="s">
        <v>229</v>
      </c>
      <c r="AF27" s="61" t="s">
        <v>229</v>
      </c>
      <c r="AG27" s="61" t="s">
        <v>229</v>
      </c>
      <c r="AH27" s="61" t="s">
        <v>229</v>
      </c>
      <c r="AI27" s="61" t="s">
        <v>229</v>
      </c>
      <c r="AJ27" s="61" t="s">
        <v>229</v>
      </c>
      <c r="AK27" s="62"/>
      <c r="AL27" s="34"/>
      <c r="AM27" s="13"/>
    </row>
    <row r="28" spans="1:40" s="14" customFormat="1" ht="48">
      <c r="A28" s="7"/>
      <c r="B28" s="114">
        <v>11</v>
      </c>
      <c r="C28" s="125" t="s">
        <v>33</v>
      </c>
      <c r="D28" s="125" t="s">
        <v>136</v>
      </c>
      <c r="E28" s="4" t="s">
        <v>48</v>
      </c>
      <c r="F28" s="49" t="s">
        <v>156</v>
      </c>
      <c r="G28" s="63" t="s">
        <v>205</v>
      </c>
      <c r="H28" s="63"/>
      <c r="I28" s="63"/>
      <c r="J28" s="55">
        <f>'Table II-1 priority'!J20</f>
        <v>204254.7907328163</v>
      </c>
      <c r="K28" s="55">
        <f>'Table II-1 priority'!K20</f>
        <v>200858.31051936565</v>
      </c>
      <c r="L28" s="55">
        <f>'Table II-1 priority'!L20</f>
        <v>188753.65016332132</v>
      </c>
      <c r="M28" s="55">
        <f>'Table II-1 priority'!M20</f>
        <v>171226.1011601928</v>
      </c>
      <c r="N28" s="55">
        <f>'Table II-1 priority'!N20</f>
        <v>167030.7456916213</v>
      </c>
      <c r="O28" s="55">
        <f>'Table II-1 priority'!O20</f>
        <v>163783.27400333804</v>
      </c>
      <c r="P28" s="55">
        <f>'Table II-1 priority'!P20</f>
        <v>163460.28961548474</v>
      </c>
      <c r="Q28" s="55">
        <f>'Table II-1 priority'!Q20</f>
        <v>150769.95393015046</v>
      </c>
      <c r="R28" s="55">
        <f>'Table II-1 priority'!R20</f>
        <v>155749.50278427053</v>
      </c>
      <c r="S28" s="55">
        <f>'Table II-1 priority'!S20</f>
        <v>147653.88127006846</v>
      </c>
      <c r="T28" s="55">
        <f>'Table II-1 priority'!T20</f>
        <v>159007.63757402627</v>
      </c>
      <c r="U28" s="55">
        <f>'Table II-1 priority'!U20</f>
        <v>169889.86476213761</v>
      </c>
      <c r="V28" s="55">
        <f>'Table II-1 priority'!V20</f>
        <v>165587.88587155438</v>
      </c>
      <c r="W28" s="55">
        <f>'Table II-1 priority'!W20</f>
        <v>174768.93537174116</v>
      </c>
      <c r="X28" s="55">
        <f>'Table II-1 priority'!X20</f>
        <v>174529.97479357343</v>
      </c>
      <c r="Y28" s="55">
        <f>'Table II-1 priority'!Y20</f>
        <v>173913.51597327361</v>
      </c>
      <c r="Z28" s="55">
        <f>'Table II-1 priority'!Z20</f>
        <v>182972.18942255975</v>
      </c>
      <c r="AA28" s="55">
        <f>'Table II-1 priority'!AA20</f>
        <v>178771.95613119242</v>
      </c>
      <c r="AB28" s="55">
        <f>'Table II-1 priority'!AB20</f>
        <v>173741.05181573468</v>
      </c>
      <c r="AC28" s="55">
        <f>'Table II-1 priority'!AC20</f>
        <v>151959.40805548994</v>
      </c>
      <c r="AD28" s="55">
        <f>'Table II-1 priority'!AD20</f>
        <v>158061.84110103728</v>
      </c>
      <c r="AE28" s="55">
        <f>'Table II-1 priority'!AE20</f>
        <v>145206.40340600951</v>
      </c>
      <c r="AF28" s="55">
        <f>'Table II-1 priority'!AF20</f>
        <v>159083.91269567082</v>
      </c>
      <c r="AG28" s="55">
        <f>'Table II-1 priority'!AG20</f>
        <v>148065.72123595694</v>
      </c>
      <c r="AH28" s="55">
        <f>'Table II-1 priority'!AH20</f>
        <v>124683.61676572856</v>
      </c>
      <c r="AI28" s="55">
        <f>'Table II-1 priority'!AI20</f>
        <v>104361.70063469926</v>
      </c>
      <c r="AJ28" s="55">
        <f>'Table II-1 priority'!AJ20</f>
        <v>82007.973870389731</v>
      </c>
      <c r="AK28" s="62"/>
      <c r="AL28" s="34"/>
      <c r="AM28" s="13"/>
    </row>
    <row r="29" spans="1:40" s="14" customFormat="1" ht="72">
      <c r="A29" s="7"/>
      <c r="B29" s="114"/>
      <c r="C29" s="126"/>
      <c r="D29" s="126"/>
      <c r="E29" s="4" t="s">
        <v>49</v>
      </c>
      <c r="F29" s="49" t="s">
        <v>157</v>
      </c>
      <c r="G29" s="4" t="s">
        <v>211</v>
      </c>
      <c r="H29" s="4" t="s">
        <v>190</v>
      </c>
      <c r="I29" s="4"/>
      <c r="J29" s="61" t="s">
        <v>229</v>
      </c>
      <c r="K29" s="61" t="s">
        <v>229</v>
      </c>
      <c r="L29" s="61" t="s">
        <v>229</v>
      </c>
      <c r="M29" s="61" t="s">
        <v>229</v>
      </c>
      <c r="N29" s="61" t="s">
        <v>229</v>
      </c>
      <c r="O29" s="61" t="s">
        <v>229</v>
      </c>
      <c r="P29" s="61" t="s">
        <v>229</v>
      </c>
      <c r="Q29" s="61" t="s">
        <v>229</v>
      </c>
      <c r="R29" s="61" t="s">
        <v>229</v>
      </c>
      <c r="S29" s="61" t="s">
        <v>229</v>
      </c>
      <c r="T29" s="61" t="s">
        <v>229</v>
      </c>
      <c r="U29" s="61" t="s">
        <v>229</v>
      </c>
      <c r="V29" s="61" t="s">
        <v>229</v>
      </c>
      <c r="W29" s="61" t="s">
        <v>229</v>
      </c>
      <c r="X29" s="61" t="s">
        <v>229</v>
      </c>
      <c r="Y29" s="61" t="s">
        <v>229</v>
      </c>
      <c r="Z29" s="61" t="s">
        <v>229</v>
      </c>
      <c r="AA29" s="61" t="s">
        <v>229</v>
      </c>
      <c r="AB29" s="61" t="s">
        <v>229</v>
      </c>
      <c r="AC29" s="61" t="s">
        <v>229</v>
      </c>
      <c r="AD29" s="61" t="s">
        <v>229</v>
      </c>
      <c r="AE29" s="61" t="s">
        <v>229</v>
      </c>
      <c r="AF29" s="61" t="s">
        <v>229</v>
      </c>
      <c r="AG29" s="61" t="s">
        <v>229</v>
      </c>
      <c r="AH29" s="61" t="s">
        <v>229</v>
      </c>
      <c r="AI29" s="61" t="s">
        <v>229</v>
      </c>
      <c r="AJ29" s="61" t="s">
        <v>229</v>
      </c>
      <c r="AK29" s="62"/>
      <c r="AL29" s="34"/>
      <c r="AM29" s="13"/>
    </row>
    <row r="30" spans="1:40" s="14" customFormat="1" ht="24">
      <c r="A30" s="7"/>
      <c r="B30" s="114">
        <v>12</v>
      </c>
      <c r="C30" s="125" t="s">
        <v>137</v>
      </c>
      <c r="D30" s="125" t="s">
        <v>138</v>
      </c>
      <c r="E30" s="4" t="s">
        <v>34</v>
      </c>
      <c r="F30" s="49" t="s">
        <v>139</v>
      </c>
      <c r="G30" s="68" t="s">
        <v>103</v>
      </c>
      <c r="H30" s="68"/>
      <c r="I30" s="68"/>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3"/>
      <c r="AL30" s="34"/>
      <c r="AM30" s="13"/>
    </row>
    <row r="31" spans="1:40" s="14" customFormat="1" ht="36.75" customHeight="1">
      <c r="A31" s="7"/>
      <c r="B31" s="114"/>
      <c r="C31" s="126"/>
      <c r="D31" s="126"/>
      <c r="E31" s="4" t="s">
        <v>35</v>
      </c>
      <c r="F31" s="49" t="s">
        <v>140</v>
      </c>
      <c r="G31" s="4" t="s">
        <v>178</v>
      </c>
      <c r="H31" s="4" t="s">
        <v>191</v>
      </c>
      <c r="I31" s="4" t="s">
        <v>185</v>
      </c>
      <c r="J31" s="103">
        <v>2036.2501800000002</v>
      </c>
      <c r="K31" s="103">
        <v>2008.5335640000001</v>
      </c>
      <c r="L31" s="103">
        <v>2066.3951400000001</v>
      </c>
      <c r="M31" s="103">
        <v>2094.4048320000002</v>
      </c>
      <c r="N31" s="103">
        <v>2103.992604</v>
      </c>
      <c r="O31" s="103">
        <v>2103.3645839999999</v>
      </c>
      <c r="P31" s="103">
        <v>2190.5915042418201</v>
      </c>
      <c r="Q31" s="103">
        <v>2222.4593872432347</v>
      </c>
      <c r="R31" s="103">
        <v>2251.3255296840157</v>
      </c>
      <c r="S31" s="103">
        <v>2296.5894666387012</v>
      </c>
      <c r="T31" s="103">
        <v>2322.0460418142948</v>
      </c>
      <c r="U31" s="103">
        <v>2308.4876994441956</v>
      </c>
      <c r="V31" s="103">
        <v>2331.4131281576583</v>
      </c>
      <c r="W31" s="103">
        <v>2359.9227914103844</v>
      </c>
      <c r="X31" s="103">
        <v>2402.1405441421416</v>
      </c>
      <c r="Y31" s="103">
        <v>2461.5523217109348</v>
      </c>
      <c r="Z31" s="103">
        <v>2491.2065603346277</v>
      </c>
      <c r="AA31" s="103">
        <v>2502.489270025625</v>
      </c>
      <c r="AB31" s="103">
        <v>2402.9431828427078</v>
      </c>
      <c r="AC31" s="103">
        <v>2319.215706438888</v>
      </c>
      <c r="AD31" s="103">
        <v>2287.4975054007959</v>
      </c>
      <c r="AE31" s="103">
        <v>2281.5184072980328</v>
      </c>
      <c r="AF31" s="103">
        <v>2251.5131569788605</v>
      </c>
      <c r="AG31" s="103">
        <v>2239.507381388783</v>
      </c>
      <c r="AH31" s="103">
        <v>2266.9770872732306</v>
      </c>
      <c r="AI31" s="103">
        <v>2292.2330749811067</v>
      </c>
      <c r="AJ31" s="103">
        <v>2334.8606380928672</v>
      </c>
      <c r="AK31" s="62" t="s">
        <v>239</v>
      </c>
      <c r="AL31" s="86"/>
      <c r="AM31" s="13">
        <v>4.1868000000000002E-2</v>
      </c>
      <c r="AN31" s="14" t="s">
        <v>245</v>
      </c>
    </row>
    <row r="32" spans="1:40" s="14" customFormat="1" ht="48">
      <c r="A32" s="7"/>
      <c r="B32" s="114">
        <v>13</v>
      </c>
      <c r="C32" s="125" t="s">
        <v>36</v>
      </c>
      <c r="D32" s="125" t="s">
        <v>141</v>
      </c>
      <c r="E32" s="4" t="s">
        <v>37</v>
      </c>
      <c r="F32" s="49" t="s">
        <v>158</v>
      </c>
      <c r="G32" s="68" t="s">
        <v>216</v>
      </c>
      <c r="H32" s="68"/>
      <c r="I32" s="68"/>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3"/>
      <c r="AL32" s="34"/>
      <c r="AM32" s="13"/>
    </row>
    <row r="33" spans="1:39" s="14" customFormat="1" ht="24">
      <c r="A33" s="7"/>
      <c r="B33" s="114"/>
      <c r="C33" s="126"/>
      <c r="D33" s="126"/>
      <c r="E33" s="4" t="s">
        <v>142</v>
      </c>
      <c r="F33" s="49" t="s">
        <v>143</v>
      </c>
      <c r="G33" s="4" t="s">
        <v>178</v>
      </c>
      <c r="H33" s="4"/>
      <c r="I33" s="4" t="s">
        <v>186</v>
      </c>
      <c r="J33" s="61" t="s">
        <v>229</v>
      </c>
      <c r="K33" s="61" t="s">
        <v>229</v>
      </c>
      <c r="L33" s="61" t="s">
        <v>229</v>
      </c>
      <c r="M33" s="61" t="s">
        <v>229</v>
      </c>
      <c r="N33" s="61" t="s">
        <v>229</v>
      </c>
      <c r="O33" s="61" t="s">
        <v>229</v>
      </c>
      <c r="P33" s="61" t="s">
        <v>229</v>
      </c>
      <c r="Q33" s="61" t="s">
        <v>229</v>
      </c>
      <c r="R33" s="61" t="s">
        <v>229</v>
      </c>
      <c r="S33" s="61" t="s">
        <v>229</v>
      </c>
      <c r="T33" s="61" t="s">
        <v>229</v>
      </c>
      <c r="U33" s="61" t="s">
        <v>229</v>
      </c>
      <c r="V33" s="61" t="s">
        <v>229</v>
      </c>
      <c r="W33" s="61" t="s">
        <v>229</v>
      </c>
      <c r="X33" s="61" t="s">
        <v>229</v>
      </c>
      <c r="Y33" s="61" t="s">
        <v>229</v>
      </c>
      <c r="Z33" s="61" t="s">
        <v>229</v>
      </c>
      <c r="AA33" s="61" t="s">
        <v>229</v>
      </c>
      <c r="AB33" s="61" t="s">
        <v>229</v>
      </c>
      <c r="AC33" s="61" t="s">
        <v>229</v>
      </c>
      <c r="AD33" s="61" t="s">
        <v>229</v>
      </c>
      <c r="AE33" s="61" t="s">
        <v>229</v>
      </c>
      <c r="AF33" s="61" t="s">
        <v>229</v>
      </c>
      <c r="AG33" s="61" t="s">
        <v>229</v>
      </c>
      <c r="AH33" s="61" t="s">
        <v>229</v>
      </c>
      <c r="AI33" s="61" t="s">
        <v>229</v>
      </c>
      <c r="AJ33" s="61" t="s">
        <v>229</v>
      </c>
      <c r="AK33" s="62"/>
      <c r="AL33" s="34"/>
      <c r="AM33" s="13"/>
    </row>
    <row r="34" spans="1:39" s="14" customFormat="1" ht="84">
      <c r="A34" s="7"/>
      <c r="B34" s="114">
        <v>14</v>
      </c>
      <c r="C34" s="125" t="s">
        <v>38</v>
      </c>
      <c r="D34" s="4" t="s">
        <v>39</v>
      </c>
      <c r="E34" s="4"/>
      <c r="F34" s="49" t="s">
        <v>212</v>
      </c>
      <c r="G34" s="68" t="s">
        <v>213</v>
      </c>
      <c r="H34" s="68"/>
      <c r="I34" s="68"/>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3"/>
      <c r="AL34" s="34"/>
      <c r="AM34" s="13"/>
    </row>
    <row r="35" spans="1:39" s="14" customFormat="1" ht="42.75" customHeight="1">
      <c r="A35" s="7"/>
      <c r="B35" s="114"/>
      <c r="C35" s="126"/>
      <c r="D35" s="4" t="s">
        <v>40</v>
      </c>
      <c r="E35" s="4"/>
      <c r="F35" s="49" t="s">
        <v>144</v>
      </c>
      <c r="G35" s="4" t="s">
        <v>178</v>
      </c>
      <c r="H35" s="4" t="s">
        <v>192</v>
      </c>
      <c r="I35" s="4" t="s">
        <v>187</v>
      </c>
      <c r="J35" s="103">
        <v>1618.6001328</v>
      </c>
      <c r="K35" s="103">
        <v>1601.7315156</v>
      </c>
      <c r="L35" s="103">
        <v>1536.9994008000001</v>
      </c>
      <c r="M35" s="103">
        <v>1525.6615464000001</v>
      </c>
      <c r="N35" s="103">
        <v>1578.8967084000003</v>
      </c>
      <c r="O35" s="103">
        <v>1518.8227045199999</v>
      </c>
      <c r="P35" s="103">
        <v>1443.1984579308908</v>
      </c>
      <c r="Q35" s="103">
        <v>1447.6899397499055</v>
      </c>
      <c r="R35" s="103">
        <v>1444.9548986877608</v>
      </c>
      <c r="S35" s="103">
        <v>1432.8010784160053</v>
      </c>
      <c r="T35" s="103">
        <v>1486.5719980696019</v>
      </c>
      <c r="U35" s="103">
        <v>1483.9124214562546</v>
      </c>
      <c r="V35" s="103">
        <v>1413.6264464399198</v>
      </c>
      <c r="W35" s="103">
        <v>1426.6183329341482</v>
      </c>
      <c r="X35" s="103">
        <v>1377.9779379090651</v>
      </c>
      <c r="Y35" s="103">
        <v>1352.4699544169048</v>
      </c>
      <c r="Z35" s="103">
        <v>1316.4221067757114</v>
      </c>
      <c r="AA35" s="103">
        <v>1278.6605551919779</v>
      </c>
      <c r="AB35" s="103">
        <v>1265.2342070900127</v>
      </c>
      <c r="AC35" s="103">
        <v>1075.475233993558</v>
      </c>
      <c r="AD35" s="103">
        <v>1130.8884289213433</v>
      </c>
      <c r="AE35" s="103">
        <v>1057.3460578577376</v>
      </c>
      <c r="AF35" s="103">
        <v>1041.4940343840426</v>
      </c>
      <c r="AG35" s="103">
        <v>1042.065643240385</v>
      </c>
      <c r="AH35" s="103">
        <v>1017.4739682362795</v>
      </c>
      <c r="AI35" s="103">
        <v>1019.9694521426176</v>
      </c>
      <c r="AJ35" s="103">
        <v>993.54430601940339</v>
      </c>
      <c r="AK35" s="62" t="s">
        <v>239</v>
      </c>
      <c r="AL35" s="86"/>
      <c r="AM35" s="13"/>
    </row>
    <row r="36" spans="1:39" s="14" customFormat="1" ht="36">
      <c r="A36" s="7"/>
      <c r="B36" s="114">
        <v>15</v>
      </c>
      <c r="C36" s="125" t="s">
        <v>145</v>
      </c>
      <c r="D36" s="4" t="s">
        <v>41</v>
      </c>
      <c r="E36" s="4"/>
      <c r="F36" s="49" t="s">
        <v>66</v>
      </c>
      <c r="G36" s="68" t="s">
        <v>214</v>
      </c>
      <c r="H36" s="68"/>
      <c r="I36" s="68"/>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3"/>
      <c r="AL36" s="34"/>
      <c r="AM36" s="13"/>
    </row>
    <row r="37" spans="1:39" s="14" customFormat="1" ht="39.75" customHeight="1">
      <c r="A37" s="7"/>
      <c r="B37" s="114"/>
      <c r="C37" s="126"/>
      <c r="D37" s="4" t="s">
        <v>42</v>
      </c>
      <c r="E37" s="4"/>
      <c r="F37" s="49" t="s">
        <v>146</v>
      </c>
      <c r="G37" s="4" t="s">
        <v>178</v>
      </c>
      <c r="H37" s="4" t="s">
        <v>193</v>
      </c>
      <c r="I37" s="93" t="s">
        <v>187</v>
      </c>
      <c r="J37" s="103">
        <v>1706.3512740000001</v>
      </c>
      <c r="K37" s="103">
        <v>1874.3340636</v>
      </c>
      <c r="L37" s="103">
        <v>1844.9678484000003</v>
      </c>
      <c r="M37" s="103">
        <v>1907.0287848</v>
      </c>
      <c r="N37" s="103">
        <v>1839.9562488000001</v>
      </c>
      <c r="O37" s="103">
        <v>1787.3742276</v>
      </c>
      <c r="P37" s="103">
        <v>2014.6833377362886</v>
      </c>
      <c r="Q37" s="103">
        <v>1874.6559939540887</v>
      </c>
      <c r="R37" s="103">
        <v>1931.1989002296345</v>
      </c>
      <c r="S37" s="103">
        <v>1930.9868886493698</v>
      </c>
      <c r="T37" s="103">
        <v>1961.5650499394701</v>
      </c>
      <c r="U37" s="103">
        <v>2017.1302729190782</v>
      </c>
      <c r="V37" s="103">
        <v>1987.4995494464004</v>
      </c>
      <c r="W37" s="103">
        <v>2021.9324172572185</v>
      </c>
      <c r="X37" s="103">
        <v>2065.4660357547623</v>
      </c>
      <c r="Y37" s="103">
        <v>2001.5174045832086</v>
      </c>
      <c r="Z37" s="103">
        <v>1950.0082483487033</v>
      </c>
      <c r="AA37" s="103">
        <v>1881.2307328871659</v>
      </c>
      <c r="AB37" s="103">
        <v>1925.841154466947</v>
      </c>
      <c r="AC37" s="103">
        <v>1870.8613259588055</v>
      </c>
      <c r="AD37" s="103">
        <v>2068.7125402686684</v>
      </c>
      <c r="AE37" s="103">
        <v>1711.6756179234046</v>
      </c>
      <c r="AF37" s="103">
        <v>1860.6559112766499</v>
      </c>
      <c r="AG37" s="103">
        <v>1879.4790966214091</v>
      </c>
      <c r="AH37" s="103">
        <v>1619.4560315733559</v>
      </c>
      <c r="AI37" s="103">
        <v>1676.6412237673198</v>
      </c>
      <c r="AJ37" s="103">
        <v>1728.9314044240373</v>
      </c>
      <c r="AK37" s="62" t="s">
        <v>239</v>
      </c>
      <c r="AL37" s="86"/>
      <c r="AM37" s="13"/>
    </row>
    <row r="38" spans="1:39" ht="3" customHeight="1">
      <c r="B38" s="10"/>
      <c r="C38" s="10"/>
      <c r="D38" s="10"/>
      <c r="E38" s="10"/>
      <c r="F38" s="11"/>
      <c r="G38" s="24"/>
      <c r="H38" s="24"/>
      <c r="I38" s="24"/>
      <c r="J38" s="28"/>
      <c r="K38" s="28"/>
      <c r="L38" s="28"/>
      <c r="M38" s="28"/>
      <c r="N38" s="28"/>
      <c r="O38" s="28"/>
      <c r="P38" s="28"/>
      <c r="Q38" s="28"/>
      <c r="R38" s="28"/>
      <c r="S38" s="28"/>
      <c r="T38" s="28"/>
      <c r="U38" s="28"/>
      <c r="V38" s="28"/>
      <c r="W38" s="28"/>
      <c r="X38" s="28"/>
      <c r="Y38" s="28"/>
      <c r="Z38" s="73"/>
      <c r="AA38" s="73"/>
      <c r="AB38" s="73"/>
      <c r="AC38" s="73"/>
      <c r="AD38" s="73"/>
      <c r="AE38" s="73"/>
      <c r="AF38" s="73"/>
      <c r="AG38" s="73"/>
      <c r="AH38" s="73"/>
      <c r="AI38" s="73"/>
      <c r="AJ38" s="73"/>
      <c r="AK38" s="31"/>
    </row>
    <row r="39" spans="1:39">
      <c r="B39" s="3" t="s">
        <v>161</v>
      </c>
    </row>
    <row r="40" spans="1:39">
      <c r="B40" s="3" t="s">
        <v>159</v>
      </c>
    </row>
    <row r="41" spans="1:39">
      <c r="B41" s="1" t="s">
        <v>160</v>
      </c>
    </row>
  </sheetData>
  <mergeCells count="76">
    <mergeCell ref="B8:B9"/>
    <mergeCell ref="B10:B11"/>
    <mergeCell ref="B12:B13"/>
    <mergeCell ref="N6:N7"/>
    <mergeCell ref="O6:O7"/>
    <mergeCell ref="D8:D9"/>
    <mergeCell ref="B6:B7"/>
    <mergeCell ref="C6:C7"/>
    <mergeCell ref="D6:D7"/>
    <mergeCell ref="E6:E7"/>
    <mergeCell ref="C8:C9"/>
    <mergeCell ref="B20:B21"/>
    <mergeCell ref="C20:C21"/>
    <mergeCell ref="D12:D13"/>
    <mergeCell ref="B18:B19"/>
    <mergeCell ref="D14:D15"/>
    <mergeCell ref="B14:B15"/>
    <mergeCell ref="B16:B17"/>
    <mergeCell ref="C16:C17"/>
    <mergeCell ref="D16:D17"/>
    <mergeCell ref="C18:C19"/>
    <mergeCell ref="D18:D19"/>
    <mergeCell ref="D20:D21"/>
    <mergeCell ref="B22:B23"/>
    <mergeCell ref="B32:B33"/>
    <mergeCell ref="B34:B35"/>
    <mergeCell ref="B36:B37"/>
    <mergeCell ref="B24:B25"/>
    <mergeCell ref="B26:B27"/>
    <mergeCell ref="B28:B29"/>
    <mergeCell ref="B30:B31"/>
    <mergeCell ref="AK6:AK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C36:C37"/>
    <mergeCell ref="C30:C31"/>
    <mergeCell ref="D30:D31"/>
    <mergeCell ref="C32:C33"/>
    <mergeCell ref="D32:D33"/>
    <mergeCell ref="C34:C35"/>
    <mergeCell ref="D22:D23"/>
    <mergeCell ref="C24:C25"/>
    <mergeCell ref="D24:D25"/>
    <mergeCell ref="D28:D29"/>
    <mergeCell ref="C26:C27"/>
    <mergeCell ref="D26:D27"/>
    <mergeCell ref="C22:C23"/>
    <mergeCell ref="AH6:AH7"/>
    <mergeCell ref="C28:C29"/>
    <mergeCell ref="AF6:AF7"/>
    <mergeCell ref="AB6:AB7"/>
    <mergeCell ref="AA6:AA7"/>
    <mergeCell ref="F6:F7"/>
    <mergeCell ref="W6:W7"/>
    <mergeCell ref="X6:X7"/>
    <mergeCell ref="C14:C15"/>
    <mergeCell ref="Z6:Z7"/>
    <mergeCell ref="C10:C11"/>
    <mergeCell ref="D10:D11"/>
    <mergeCell ref="C12:C13"/>
    <mergeCell ref="V6:V7"/>
    <mergeCell ref="H6:I6"/>
    <mergeCell ref="G6:G7"/>
  </mergeCells>
  <phoneticPr fontId="3" type="noConversion"/>
  <pageMargins left="0.39370078740157483" right="0.19685039370078741" top="0.6692913385826772" bottom="0.51181102362204722" header="0.51181102362204722" footer="0.27559055118110237"/>
  <pageSetup paperSize="8" scale="43"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showGridLines="0" zoomScale="85" zoomScaleNormal="85" workbookViewId="0">
      <selection activeCell="A19" sqref="A19"/>
    </sheetView>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N45"/>
  <sheetViews>
    <sheetView showGridLines="0" zoomScale="90" workbookViewId="0">
      <selection activeCell="S26" sqref="S26"/>
    </sheetView>
  </sheetViews>
  <sheetFormatPr defaultColWidth="12" defaultRowHeight="12.75"/>
  <sheetData>
    <row r="45" spans="14:14">
      <c r="N45" s="82" t="s">
        <v>248</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14:D118"/>
  <sheetViews>
    <sheetView showGridLines="0" tabSelected="1" zoomScale="90" workbookViewId="0">
      <selection activeCell="Q109" sqref="Q109"/>
    </sheetView>
  </sheetViews>
  <sheetFormatPr defaultColWidth="12" defaultRowHeight="12.75"/>
  <sheetData>
    <row r="114" spans="1:4">
      <c r="A114" s="83" t="s">
        <v>241</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Thistlethwaite, Glen</cp:lastModifiedBy>
  <cp:lastPrinted>2006-12-07T09:07:08Z</cp:lastPrinted>
  <dcterms:created xsi:type="dcterms:W3CDTF">2006-06-08T06:32:45Z</dcterms:created>
  <dcterms:modified xsi:type="dcterms:W3CDTF">2018-01-10T17:26:20Z</dcterms:modified>
</cp:coreProperties>
</file>