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naei14\8_ghgi\0_Official Submissions\jan15\"/>
    </mc:Choice>
  </mc:AlternateContent>
  <bookViews>
    <workbookView xWindow="0" yWindow="0" windowWidth="17970" windowHeight="6285" tabRatio="729"/>
  </bookViews>
  <sheets>
    <sheet name="Instructions" sheetId="6" r:id="rId1"/>
    <sheet name="Table II-1 priority" sheetId="2" r:id="rId2"/>
    <sheet name="Table II-2 additional priority" sheetId="3" r:id="rId3"/>
    <sheet name="Table II-3 supplementary" sheetId="4" r:id="rId4"/>
    <sheet name="Figures priority" sheetId="7" r:id="rId5"/>
    <sheet name="Figures additional priority" sheetId="8" r:id="rId6"/>
    <sheet name="Figures supplementary" sheetId="9" r:id="rId7"/>
  </sheet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priority'!$A$1:$AI$25</definedName>
    <definedName name="_xlnm.Print_Area" localSheetId="3">'Table II-3 supplementary'!$B$2:$AI$41</definedName>
    <definedName name="_xlnm.Print_Titles" localSheetId="3">'Table II-3 supplementary'!$4:$7</definedName>
  </definedNames>
  <calcPr calcId="152511"/>
</workbook>
</file>

<file path=xl/calcChain.xml><?xml version="1.0" encoding="utf-8"?>
<calcChain xmlns="http://schemas.openxmlformats.org/spreadsheetml/2006/main">
  <c r="AH12" i="2" l="1"/>
  <c r="AH13" i="2" l="1"/>
  <c r="AH12" i="4" l="1"/>
  <c r="AH18" i="3"/>
  <c r="AH11" i="2"/>
  <c r="AH28" i="4"/>
  <c r="AG12" i="2" l="1"/>
  <c r="Q12" i="2" l="1"/>
  <c r="U12" i="2"/>
  <c r="Y12" i="2"/>
  <c r="AC12" i="2"/>
  <c r="AF12" i="2" l="1"/>
  <c r="AB12" i="2"/>
  <c r="X12" i="2"/>
  <c r="T12" i="2"/>
  <c r="P12" i="2"/>
  <c r="L12" i="2"/>
  <c r="AE12" i="2"/>
  <c r="AA12" i="2"/>
  <c r="W12" i="2"/>
  <c r="S12" i="2"/>
  <c r="O12" i="2"/>
  <c r="K12" i="2"/>
  <c r="AD12" i="2"/>
  <c r="Z12" i="2"/>
  <c r="V12" i="2"/>
  <c r="R12" i="2"/>
  <c r="N12" i="2"/>
  <c r="J12" i="2"/>
  <c r="M12" i="2"/>
  <c r="A118" i="9" l="1"/>
  <c r="A117" i="9"/>
  <c r="A116" i="9"/>
  <c r="A115" i="9"/>
  <c r="AG11" i="2" l="1"/>
  <c r="AG18" i="3" l="1"/>
  <c r="AG28" i="4" l="1"/>
  <c r="AG12" i="4" l="1"/>
  <c r="AG13" i="2"/>
  <c r="AF13" i="2" l="1"/>
  <c r="AE13" i="2"/>
  <c r="AD13" i="2"/>
  <c r="AC13" i="2"/>
  <c r="AB13" i="2"/>
  <c r="AA13" i="2"/>
  <c r="Z13" i="2"/>
  <c r="Y13" i="2"/>
  <c r="X13" i="2"/>
  <c r="W13" i="2"/>
  <c r="V13" i="2"/>
  <c r="U13" i="2"/>
  <c r="T13" i="2"/>
  <c r="S13" i="2"/>
  <c r="R13" i="2"/>
  <c r="Q13" i="2"/>
  <c r="P13" i="2"/>
  <c r="O13" i="2"/>
  <c r="N13" i="2"/>
  <c r="M13" i="2"/>
  <c r="L13" i="2"/>
  <c r="K13" i="2"/>
  <c r="J13" i="2"/>
  <c r="AF28" i="4" l="1"/>
  <c r="AE28" i="4"/>
  <c r="AD28" i="4"/>
  <c r="AC28" i="4"/>
  <c r="AB28" i="4"/>
  <c r="AA28" i="4"/>
  <c r="Z28" i="4"/>
  <c r="Y28" i="4"/>
  <c r="X28" i="4"/>
  <c r="W28" i="4"/>
  <c r="V28" i="4"/>
  <c r="U28" i="4"/>
  <c r="T28" i="4"/>
  <c r="S28" i="4"/>
  <c r="R28" i="4"/>
  <c r="Q28" i="4"/>
  <c r="P28" i="4"/>
  <c r="O28" i="4"/>
  <c r="N28" i="4"/>
  <c r="M28" i="4"/>
  <c r="L28" i="4"/>
  <c r="K28" i="4"/>
  <c r="AC11" i="2" l="1"/>
  <c r="AB11" i="2"/>
  <c r="Y11" i="2"/>
  <c r="X11" i="2"/>
  <c r="U11" i="2"/>
  <c r="T11" i="2"/>
  <c r="Q11" i="2"/>
  <c r="P11" i="2"/>
  <c r="M11" i="2"/>
  <c r="L11" i="2"/>
  <c r="J11" i="2"/>
  <c r="AE11" i="2"/>
  <c r="AD11" i="2"/>
  <c r="AA11" i="2"/>
  <c r="Z11" i="2"/>
  <c r="W11" i="2"/>
  <c r="V11" i="2"/>
  <c r="S11" i="2"/>
  <c r="R11" i="2"/>
  <c r="O11" i="2"/>
  <c r="N11" i="2"/>
  <c r="K11" i="2"/>
  <c r="AF11" i="2"/>
  <c r="AF12" i="4"/>
  <c r="AE12" i="4"/>
  <c r="AD12" i="4"/>
  <c r="AC12" i="4"/>
  <c r="AB12" i="4"/>
  <c r="AA12" i="4"/>
  <c r="J28" i="4"/>
  <c r="K12" i="4"/>
  <c r="L12" i="4"/>
  <c r="M12" i="4"/>
  <c r="N12" i="4"/>
  <c r="O12" i="4"/>
  <c r="P12" i="4"/>
  <c r="Q12" i="4"/>
  <c r="R12" i="4"/>
  <c r="S12" i="4"/>
  <c r="T12" i="4"/>
  <c r="U12" i="4"/>
  <c r="V12" i="4"/>
  <c r="W12" i="4"/>
  <c r="X12" i="4"/>
  <c r="Y12" i="4"/>
  <c r="Z12" i="4"/>
  <c r="J12" i="4"/>
  <c r="X18" i="3" l="1"/>
  <c r="V18" i="3"/>
  <c r="AF18" i="3"/>
  <c r="W18" i="3"/>
  <c r="Y18" i="3"/>
  <c r="Q18" i="3" l="1"/>
  <c r="AD18" i="3"/>
  <c r="R18" i="3"/>
  <c r="AA18" i="3"/>
  <c r="Z18" i="3"/>
  <c r="U18" i="3"/>
  <c r="L18" i="3"/>
  <c r="T18" i="3"/>
  <c r="O18" i="3"/>
  <c r="M18" i="3"/>
  <c r="P18" i="3"/>
  <c r="J18" i="3" l="1"/>
  <c r="AE18" i="3"/>
  <c r="K18" i="3"/>
  <c r="AC18" i="3"/>
  <c r="N18" i="3"/>
  <c r="S18" i="3"/>
  <c r="AB18" i="3"/>
</calcChain>
</file>

<file path=xl/sharedStrings.xml><?xml version="1.0" encoding="utf-8"?>
<sst xmlns="http://schemas.openxmlformats.org/spreadsheetml/2006/main" count="599" uniqueCount="246">
  <si>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</si>
  <si>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</si>
  <si>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</si>
  <si>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</si>
  <si>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</si>
  <si>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</si>
  <si>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</si>
  <si>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</si>
  <si>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</si>
  <si>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</si>
  <si>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</si>
  <si>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</si>
  <si>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</si>
  <si>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</si>
  <si>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</si>
  <si>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</si>
  <si>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</si>
  <si>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</si>
  <si>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</si>
  <si>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</si>
  <si>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</si>
  <si>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</si>
  <si>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</si>
  <si>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</si>
  <si>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</si>
  <si>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</si>
  <si>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</si>
  <si>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</si>
  <si>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</si>
  <si>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</si>
  <si>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</si>
  <si>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</si>
  <si>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</si>
  <si>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</si>
  <si>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</si>
  <si>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</si>
  <si>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</si>
  <si>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</si>
  <si>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</si>
  <si>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</si>
  <si>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</si>
  <si>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</si>
  <si>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</si>
  <si>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</si>
  <si>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</si>
  <si>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</si>
  <si>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</si>
  <si>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</si>
  <si>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</si>
  <si>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</si>
  <si>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</si>
  <si>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</si>
  <si>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</si>
  <si>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</si>
  <si>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</si>
  <si>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</si>
  <si>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</si>
  <si>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</si>
  <si>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</si>
  <si>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</si>
  <si>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</si>
  <si>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</si>
  <si>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</si>
  <si>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</si>
  <si>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</si>
  <si>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</si>
  <si>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</si>
  <si>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</si>
  <si>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</si>
  <si>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</si>
  <si>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</si>
  <si>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</si>
  <si>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</si>
  <si>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</si>
  <si>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</si>
  <si>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</si>
  <si>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</si>
  <si>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</si>
  <si>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</si>
  <si>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</si>
  <si>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</si>
  <si>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</si>
  <si>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</si>
  <si>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</si>
  <si>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</si>
  <si>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</si>
  <si>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</si>
  <si>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</si>
  <si>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</si>
  <si>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</si>
  <si>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</si>
  <si>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</si>
  <si>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</si>
  <si>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</si>
  <si>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</si>
  <si>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</si>
  <si>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</si>
  <si>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</si>
  <si>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</si>
  <si>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</si>
  <si>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</si>
  <si>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</si>
  <si>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</si>
  <si>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</si>
  <si>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</si>
  <si>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</si>
  <si>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</si>
  <si>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</si>
  <si>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</si>
  <si>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</si>
  <si>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</si>
  <si>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</si>
  <si>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</si>
  <si>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</si>
  <si>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</si>
  <si>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</si>
  <si>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</si>
  <si>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</si>
  <si>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</si>
  <si>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</si>
  <si>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</si>
  <si>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</si>
  <si>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</si>
  <si>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</si>
  <si>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</si>
  <si>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</si>
  <si>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</si>
  <si>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</si>
  <si>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</si>
  <si>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</si>
  <si>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</si>
  <si>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</si>
  <si>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</si>
  <si>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</si>
  <si>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</si>
  <si>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</si>
  <si>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</si>
  <si>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</si>
  <si>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</si>
  <si>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</si>
  <si>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</si>
  <si>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</si>
  <si>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</si>
  <si>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</si>
  <si>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</si>
  <si>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</si>
  <si>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</si>
  <si>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</si>
  <si>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</si>
  <si>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</si>
  <si>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</si>
  <si>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</si>
  <si>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</si>
  <si>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</si>
  <si>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</si>
  <si>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</si>
  <si>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</si>
  <si>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</si>
  <si>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</si>
  <si>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</si>
  <si>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</si>
  <si>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</si>
  <si>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</si>
  <si>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</si>
  <si>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</si>
  <si>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</si>
  <si>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</si>
  <si>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</si>
  <si>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sz val="10"/>
        <rFont val="Arial"/>
        <family val="2"/>
      </rPr>
      <t>MS should fill in yellow cells only if the respective data was not yet reported</t>
    </r>
    <r>
      <rPr>
        <sz val="10"/>
        <rFont val="Arial"/>
        <family val="2"/>
      </rPr>
      <t xml:space="preserve"> </t>
    </r>
    <r>
      <rPr>
        <b/>
        <u/>
        <sz val="10"/>
        <rFont val="Arial"/>
        <family val="2"/>
      </rPr>
      <t>under the other indicator.</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</si>
  <si>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</si>
  <si>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</si>
  <si>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</si>
  <si>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</si>
  <si>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</si>
  <si>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</si>
  <si>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</si>
  <si>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</si>
  <si>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</si>
  <si>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</si>
  <si>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</si>
  <si>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</si>
  <si>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</si>
  <si>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</si>
  <si>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</si>
  <si>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</si>
  <si>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</si>
  <si>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</si>
  <si>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</si>
  <si>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</si>
  <si>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</si>
  <si>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</si>
  <si>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</si>
  <si>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</si>
  <si>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</si>
  <si>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</si>
  <si>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</si>
  <si>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</si>
  <si>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</si>
  <si>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</si>
  <si>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</si>
  <si>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</si>
  <si>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</si>
  <si>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</si>
  <si>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</si>
  <si>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</si>
  <si>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</si>
  <si>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</si>
  <si>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</si>
  <si>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</si>
  <si>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</si>
  <si>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</si>
  <si>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</si>
  <si>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</si>
  <si>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</si>
  <si>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</si>
  <si>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</si>
  <si>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</si>
  <si>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</si>
  <si>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</si>
  <si>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</si>
  <si>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</si>
  <si>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</si>
  <si>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</si>
  <si>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</si>
  <si>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</si>
  <si>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</si>
  <si>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</si>
  <si>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</si>
  <si>
    <r>
      <t xml:space="preserve">Some MS may find it difficult to obtain data from national statistical offices. In this case </t>
    </r>
    <r>
      <rPr>
        <b/>
        <u/>
        <sz val="10"/>
        <rFont val="Arial"/>
        <family val="2"/>
      </rPr>
      <t>MS may check the data availability with Eurostat or Odyssee</t>
    </r>
    <r>
      <rPr>
        <sz val="10"/>
        <rFont val="Arial"/>
        <family val="2"/>
      </rPr>
      <t>:
http://epp.eurostat.ec.europa.eu/
http://www.odyssee-indicators.org/</t>
    </r>
  </si>
  <si>
    <t>n/a</t>
  </si>
  <si>
    <t>C</t>
  </si>
  <si>
    <t>taken from EUROSTAT website</t>
  </si>
  <si>
    <t>Vkm data for UK only (not including Gibraltar)</t>
  </si>
  <si>
    <t>Differences from EUMM definition: Excludes water supply (SIC41). GDP no longer reported on Eurostat as EC95. Figures quotes are Millions of euro, chain-linked volumes, reference year 2000 (at 2000 exchange rates)</t>
  </si>
  <si>
    <t>UK household statistics only.  These figures refer to UK only, there are no equivalent stats for Gibraltar.</t>
  </si>
  <si>
    <t>From DUKES long term energy trends table (5.1.3)</t>
  </si>
  <si>
    <t>Emissions for UK and Gibraltar</t>
  </si>
  <si>
    <t>Based directly on national energy statistics for mineral products, not necessarily consistent with the data reported in the CRF</t>
  </si>
  <si>
    <t>Source:  ISSB Annual Statistics</t>
  </si>
  <si>
    <t>Vehicle kilometres data for UK only (not including Gibraltar)</t>
  </si>
  <si>
    <t>Taken from DUKES table 1.1.5 (long term, internet only)</t>
  </si>
  <si>
    <t>Differences from EUMM definition:  Excludes supporting and auxilliary transport services (SIC 63); Includes households with employed persons (SIC 95). GDP no longer reported on Eurostat as EC95. Figures quotes are Millions of euro, chain-linked volumes, reference year 2000 (at 2000 exchange rates)</t>
  </si>
  <si>
    <t>Flat-line Figures explained</t>
  </si>
  <si>
    <r>
      <t>Emissions for UK and Gibraltar.  This is for petrol and diesel consumption only.  UK emits further CO2 from consumption of LPG that cannot be allocated between passenger and freight transport</t>
    </r>
    <r>
      <rPr>
        <sz val="10"/>
        <color rgb="FFFF0000"/>
        <rFont val="Times New Roman"/>
        <family val="1"/>
      </rPr>
      <t xml:space="preserve"> (e.g. 274 kt in 2012) </t>
    </r>
  </si>
  <si>
    <t>DW 11/12/2015 0.036 is the conversin factor from GWh to PJ</t>
  </si>
  <si>
    <t>Production of clinker for the UK (1990 - 2000) and for Great Britain (2001 onwards) is available in the CRF.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</si>
</sst>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0%"/>
    <numFmt numFmtId="166" formatCode="0.0"/>
    <numFmt numFmtId="167" formatCode="0.000"/>
  </numFmts>
  <fonts count="28">
    <font>
      <sz val="10"/>
      <name val="Times New Roman CE"/>
      <charset val="238"/>
    </font>
    <font>
      <sz val="9"/>
      <name val="Times New Roman"/>
      <family val="1"/>
    </font>
    <font>
      <sz val="9"/>
      <color indexed="8"/>
      <name val="Times New Roman"/>
      <family val="1"/>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sz val="14"/>
      <name val="Times New Roman"/>
      <family val="1"/>
    </font>
    <font>
      <i/>
      <sz val="14"/>
      <name val="Times New Roman"/>
      <family val="1"/>
    </font>
    <font>
      <sz val="14"/>
      <name val="Times New Roman"/>
      <family val="1"/>
    </font>
    <font>
      <vertAlign val="superscript"/>
      <sz val="14"/>
      <name val="Times New Roman"/>
      <family val="1"/>
    </font>
    <font>
      <b/>
      <u/>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charset val="238"/>
    </font>
    <font>
      <b/>
      <sz val="9"/>
      <color indexed="10"/>
      <name val="Times New Roman"/>
      <family val="1"/>
    </font>
    <font>
      <b/>
      <sz val="10"/>
      <color indexed="10"/>
      <name val="Arial"/>
      <family val="2"/>
    </font>
    <font>
      <sz val="9"/>
      <color indexed="30"/>
      <name val="Times New Roman"/>
      <family val="1"/>
    </font>
    <font>
      <sz val="9"/>
      <color rgb="FF0070C0"/>
      <name val="Times New Roman"/>
      <family val="1"/>
    </font>
    <font>
      <sz val="10"/>
      <name val="Times New Roman CE"/>
      <charset val="238"/>
    </font>
    <font>
      <sz val="10"/>
      <color rgb="FFFF0000"/>
      <name val="Times New Roman CE"/>
      <charset val="238"/>
    </font>
    <font>
      <b/>
      <sz val="10"/>
      <name val="Times New Roman CE"/>
    </font>
    <font>
      <sz val="8"/>
      <color rgb="FFFF0000"/>
      <name val="Arial"/>
      <family val="2"/>
    </font>
    <font>
      <sz val="10"/>
      <color rgb="FFFF0000"/>
      <name val="Arial"/>
      <family val="2"/>
    </font>
    <font>
      <sz val="10"/>
      <color rgb="FFFF0000"/>
      <name val="Times New Roman"/>
      <family val="1"/>
    </font>
  </fonts>
  <fills count="9">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FFC000"/>
        <bgColor indexed="64"/>
      </patternFill>
    </fill>
  </fills>
  <borders count="1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xf numFmtId="49" fontId="1" fillId="0" borderId="1" applyNumberFormat="0" applyFont="0" applyFill="0" applyBorder="0" applyProtection="0">
      <alignment horizontal="left" vertical="center" indent="5"/>
    </xf>
    <xf numFmtId="164" fontId="1" fillId="2" borderId="0" applyBorder="0">
      <alignment horizontal="right" vertical="center"/>
    </xf>
    <xf numFmtId="164" fontId="2" fillId="3" borderId="2">
      <alignment horizontal="right" vertical="center"/>
    </xf>
    <xf numFmtId="4" fontId="5" fillId="0" borderId="3" applyFill="0" applyBorder="0" applyProtection="0">
      <alignment horizontal="right" vertical="center"/>
    </xf>
    <xf numFmtId="164" fontId="1" fillId="0" borderId="0" applyBorder="0">
      <alignment horizontal="right" vertical="center"/>
    </xf>
    <xf numFmtId="164" fontId="1" fillId="0" borderId="4">
      <alignment horizontal="right" vertical="center"/>
    </xf>
    <xf numFmtId="49" fontId="5" fillId="0" borderId="2" applyNumberFormat="0" applyFill="0" applyBorder="0" applyProtection="0">
      <alignment horizontal="left" vertical="center"/>
    </xf>
    <xf numFmtId="0" fontId="3" fillId="0" borderId="0"/>
    <xf numFmtId="0" fontId="3" fillId="0" borderId="0"/>
    <xf numFmtId="164" fontId="1" fillId="0" borderId="0"/>
    <xf numFmtId="9" fontId="22" fillId="0" borderId="0" applyFont="0" applyFill="0" applyBorder="0" applyAlignment="0" applyProtection="0"/>
  </cellStyleXfs>
  <cellXfs count="120">
    <xf numFmtId="0" fontId="0" fillId="0" borderId="0" xfId="0"/>
    <xf numFmtId="0" fontId="3" fillId="4" borderId="0" xfId="8" applyFill="1" applyAlignment="1"/>
    <xf numFmtId="0" fontId="0" fillId="4" borderId="0" xfId="0" applyFill="1" applyAlignment="1"/>
    <xf numFmtId="0" fontId="3" fillId="4" borderId="0" xfId="8" applyFont="1" applyFill="1" applyAlignment="1"/>
    <xf numFmtId="0" fontId="1" fillId="4" borderId="2" xfId="8" applyFont="1" applyFill="1" applyBorder="1" applyAlignment="1">
      <alignment horizontal="left" vertical="top" wrapText="1"/>
    </xf>
    <xf numFmtId="0" fontId="1" fillId="4" borderId="2" xfId="0" applyFont="1" applyFill="1" applyBorder="1" applyAlignment="1">
      <alignment horizontal="left" vertical="top" wrapText="1"/>
    </xf>
    <xf numFmtId="0" fontId="3" fillId="4" borderId="5" xfId="8" applyFill="1" applyBorder="1" applyAlignment="1"/>
    <xf numFmtId="0" fontId="0" fillId="4" borderId="5" xfId="0" applyFill="1" applyBorder="1" applyAlignment="1"/>
    <xf numFmtId="0" fontId="3" fillId="4" borderId="6" xfId="8" applyFill="1" applyBorder="1" applyAlignment="1"/>
    <xf numFmtId="0" fontId="3" fillId="4" borderId="7" xfId="8" applyFill="1" applyBorder="1" applyAlignment="1"/>
    <xf numFmtId="0" fontId="0" fillId="4" borderId="7" xfId="0" applyFill="1" applyBorder="1" applyAlignment="1"/>
    <xf numFmtId="0" fontId="3" fillId="4" borderId="8" xfId="8" applyFill="1" applyBorder="1" applyAlignment="1"/>
    <xf numFmtId="0" fontId="0" fillId="4" borderId="8" xfId="0" applyFill="1" applyBorder="1" applyAlignment="1"/>
    <xf numFmtId="0" fontId="7" fillId="4" borderId="5" xfId="9" applyFont="1" applyFill="1" applyBorder="1"/>
    <xf numFmtId="0" fontId="7" fillId="4" borderId="9" xfId="9" applyFont="1" applyFill="1" applyBorder="1" applyAlignment="1">
      <alignment wrapText="1"/>
    </xf>
    <xf numFmtId="0" fontId="7" fillId="4" borderId="5" xfId="9" applyFont="1" applyFill="1" applyBorder="1" applyAlignment="1">
      <alignment wrapText="1"/>
    </xf>
    <xf numFmtId="0" fontId="8" fillId="4" borderId="0" xfId="8" applyFont="1" applyFill="1" applyAlignment="1">
      <alignment horizontal="left"/>
    </xf>
    <xf numFmtId="0" fontId="9" fillId="4" borderId="0" xfId="8" applyFont="1" applyFill="1" applyAlignment="1">
      <alignment horizontal="left"/>
    </xf>
    <xf numFmtId="0" fontId="10" fillId="4" borderId="0" xfId="8" applyFont="1" applyFill="1" applyAlignment="1">
      <alignment horizontal="left"/>
    </xf>
    <xf numFmtId="0" fontId="8" fillId="4" borderId="5" xfId="8" applyFont="1" applyFill="1" applyBorder="1" applyAlignment="1">
      <alignment horizontal="left"/>
    </xf>
    <xf numFmtId="0" fontId="9" fillId="4" borderId="5" xfId="8" applyFont="1" applyFill="1" applyBorder="1" applyAlignment="1">
      <alignment horizontal="left"/>
    </xf>
    <xf numFmtId="0" fontId="10" fillId="4" borderId="5" xfId="8" applyFont="1" applyFill="1" applyBorder="1" applyAlignment="1">
      <alignment horizontal="left"/>
    </xf>
    <xf numFmtId="0" fontId="3" fillId="4" borderId="0" xfId="8" applyFill="1" applyAlignment="1">
      <alignment horizontal="left" vertical="top"/>
    </xf>
    <xf numFmtId="0" fontId="3" fillId="4" borderId="5" xfId="8" applyFill="1" applyBorder="1" applyAlignment="1">
      <alignment horizontal="left" vertical="top"/>
    </xf>
    <xf numFmtId="0" fontId="3" fillId="4" borderId="7" xfId="8" applyFill="1" applyBorder="1" applyAlignment="1">
      <alignment horizontal="left" vertical="top"/>
    </xf>
    <xf numFmtId="0" fontId="3" fillId="4" borderId="8" xfId="8" applyFill="1" applyBorder="1" applyAlignment="1">
      <alignment horizontal="left" vertical="top"/>
    </xf>
    <xf numFmtId="0" fontId="3" fillId="4" borderId="0" xfId="8" applyFill="1" applyAlignment="1">
      <alignment horizontal="center" vertical="top"/>
    </xf>
    <xf numFmtId="0" fontId="7" fillId="4" borderId="5" xfId="9" applyFont="1" applyFill="1" applyBorder="1" applyAlignment="1">
      <alignment horizontal="center" vertical="top"/>
    </xf>
    <xf numFmtId="0" fontId="7" fillId="4" borderId="7" xfId="9" applyFont="1" applyFill="1" applyBorder="1" applyAlignment="1">
      <alignment horizontal="center" vertical="top"/>
    </xf>
    <xf numFmtId="0" fontId="7" fillId="4" borderId="8" xfId="9" applyFont="1" applyFill="1" applyBorder="1" applyAlignment="1">
      <alignment horizontal="center" vertical="top"/>
    </xf>
    <xf numFmtId="0" fontId="7" fillId="4" borderId="6" xfId="9" applyFont="1" applyFill="1" applyBorder="1" applyAlignment="1">
      <alignment horizontal="left" vertical="top"/>
    </xf>
    <xf numFmtId="0" fontId="7" fillId="4" borderId="10" xfId="9" applyFont="1" applyFill="1" applyBorder="1" applyAlignment="1">
      <alignment horizontal="left" vertical="top"/>
    </xf>
    <xf numFmtId="0" fontId="7" fillId="4" borderId="11" xfId="9" applyFont="1" applyFill="1" applyBorder="1" applyAlignment="1">
      <alignment horizontal="left" vertical="top"/>
    </xf>
    <xf numFmtId="0" fontId="7" fillId="4" borderId="9" xfId="9" applyFont="1" applyFill="1" applyBorder="1"/>
    <xf numFmtId="0" fontId="7" fillId="4" borderId="0" xfId="9" applyFont="1" applyFill="1" applyBorder="1"/>
    <xf numFmtId="0" fontId="7" fillId="4" borderId="0" xfId="9" applyFont="1" applyFill="1" applyBorder="1" applyAlignment="1">
      <alignment wrapText="1"/>
    </xf>
    <xf numFmtId="0" fontId="5" fillId="4" borderId="0" xfId="0" applyFont="1" applyFill="1" applyBorder="1" applyAlignment="1">
      <alignment horizontal="left" vertical="top" wrapText="1"/>
    </xf>
    <xf numFmtId="0" fontId="1" fillId="4" borderId="0" xfId="8" applyFont="1" applyFill="1" applyBorder="1" applyAlignment="1">
      <alignment horizontal="left" vertical="top"/>
    </xf>
    <xf numFmtId="0" fontId="1" fillId="4" borderId="0" xfId="8" applyFont="1" applyFill="1" applyBorder="1" applyAlignment="1">
      <alignment horizontal="left" vertical="top" wrapText="1"/>
    </xf>
    <xf numFmtId="0" fontId="1" fillId="4" borderId="0" xfId="0" applyFont="1" applyFill="1" applyBorder="1" applyAlignment="1">
      <alignment horizontal="left" vertical="top" wrapText="1"/>
    </xf>
    <xf numFmtId="0" fontId="3" fillId="4" borderId="0" xfId="8" applyFont="1" applyFill="1" applyBorder="1" applyAlignment="1">
      <alignment horizontal="left" vertical="top" wrapText="1"/>
    </xf>
    <xf numFmtId="0" fontId="3" fillId="4" borderId="0" xfId="8" applyFill="1" applyBorder="1" applyAlignment="1">
      <alignment horizontal="center" vertical="top"/>
    </xf>
    <xf numFmtId="0" fontId="3" fillId="4" borderId="0" xfId="8" applyFill="1" applyBorder="1" applyAlignment="1">
      <alignment horizontal="left" vertical="top"/>
    </xf>
    <xf numFmtId="0" fontId="3" fillId="0" borderId="0" xfId="9"/>
    <xf numFmtId="0" fontId="3" fillId="0" borderId="0" xfId="9" applyFont="1" applyFill="1"/>
    <xf numFmtId="0" fontId="3" fillId="0" borderId="0" xfId="8" applyFont="1" applyFill="1" applyBorder="1" applyAlignment="1">
      <alignment horizontal="left" vertical="top"/>
    </xf>
    <xf numFmtId="0" fontId="4" fillId="0" borderId="0" xfId="9" applyFont="1"/>
    <xf numFmtId="0" fontId="3" fillId="0" borderId="0" xfId="9" applyFont="1" applyAlignment="1">
      <alignment horizontal="left" vertical="top" wrapText="1" indent="1"/>
    </xf>
    <xf numFmtId="0" fontId="12" fillId="0" borderId="0" xfId="9" applyFont="1" applyAlignment="1">
      <alignment horizontal="left" vertical="top" indent="1"/>
    </xf>
    <xf numFmtId="0" fontId="10" fillId="4" borderId="7" xfId="8" applyFont="1" applyFill="1" applyBorder="1" applyAlignment="1">
      <alignment horizontal="left"/>
    </xf>
    <xf numFmtId="0" fontId="1" fillId="0" borderId="2" xfId="0" applyFont="1" applyFill="1" applyBorder="1" applyAlignment="1">
      <alignment horizontal="left" vertical="top" wrapText="1"/>
    </xf>
    <xf numFmtId="0" fontId="14" fillId="0" borderId="2" xfId="0" applyFont="1" applyBorder="1" applyAlignment="1">
      <alignment horizontal="center" vertical="center"/>
    </xf>
    <xf numFmtId="0" fontId="13" fillId="4" borderId="2" xfId="8" applyFont="1" applyFill="1" applyBorder="1" applyAlignment="1">
      <alignment horizontal="left" vertical="top"/>
    </xf>
    <xf numFmtId="0" fontId="13" fillId="4" borderId="2" xfId="8" applyFont="1" applyFill="1" applyBorder="1" applyAlignment="1">
      <alignment horizontal="center" vertical="top"/>
    </xf>
    <xf numFmtId="0" fontId="13" fillId="5" borderId="2" xfId="8" applyFont="1" applyFill="1" applyBorder="1" applyAlignment="1">
      <alignment horizontal="left" vertical="top"/>
    </xf>
    <xf numFmtId="0" fontId="13" fillId="5" borderId="2" xfId="8" applyFont="1" applyFill="1" applyBorder="1" applyAlignment="1">
      <alignment horizontal="center" vertical="top"/>
    </xf>
    <xf numFmtId="0" fontId="13" fillId="6" borderId="2" xfId="8" applyFont="1" applyFill="1" applyBorder="1" applyAlignment="1">
      <alignment horizontal="center" vertical="top"/>
    </xf>
    <xf numFmtId="0" fontId="13" fillId="6" borderId="2" xfId="8" applyFont="1" applyFill="1" applyBorder="1" applyAlignment="1">
      <alignment horizontal="left" vertical="top"/>
    </xf>
    <xf numFmtId="0" fontId="13" fillId="4" borderId="0" xfId="8" applyFont="1" applyFill="1" applyAlignment="1"/>
    <xf numFmtId="0" fontId="13" fillId="4" borderId="0" xfId="0" applyFont="1" applyFill="1" applyAlignment="1"/>
    <xf numFmtId="0" fontId="13" fillId="4" borderId="0" xfId="8" applyFont="1" applyFill="1" applyAlignment="1">
      <alignment horizontal="left" vertical="top"/>
    </xf>
    <xf numFmtId="0" fontId="13" fillId="4" borderId="0" xfId="8" applyFont="1" applyFill="1" applyAlignment="1">
      <alignment horizontal="center" vertical="top"/>
    </xf>
    <xf numFmtId="0" fontId="15" fillId="4" borderId="2" xfId="9" applyFont="1" applyFill="1" applyBorder="1" applyAlignment="1">
      <alignment horizontal="center" vertical="top" wrapText="1"/>
    </xf>
    <xf numFmtId="0" fontId="15" fillId="4" borderId="2" xfId="9" applyFont="1" applyFill="1" applyBorder="1" applyAlignment="1">
      <alignment horizontal="left" vertical="top" wrapText="1"/>
    </xf>
    <xf numFmtId="0" fontId="13" fillId="0" borderId="2" xfId="8" applyFont="1" applyFill="1" applyBorder="1" applyAlignment="1">
      <alignment horizontal="left" vertical="top"/>
    </xf>
    <xf numFmtId="0" fontId="1" fillId="6" borderId="2" xfId="8" applyFont="1" applyFill="1" applyBorder="1" applyAlignment="1">
      <alignment horizontal="left" vertical="top" wrapText="1"/>
    </xf>
    <xf numFmtId="0" fontId="1" fillId="0" borderId="2" xfId="0" applyFont="1" applyFill="1" applyBorder="1" applyAlignment="1">
      <alignment vertical="top" wrapText="1"/>
    </xf>
    <xf numFmtId="0" fontId="1" fillId="4" borderId="0" xfId="8" applyFont="1" applyFill="1" applyAlignment="1">
      <alignment horizontal="left" vertical="top"/>
    </xf>
    <xf numFmtId="0" fontId="1" fillId="0" borderId="0" xfId="8" applyFont="1" applyFill="1" applyAlignment="1">
      <alignment horizontal="left" vertical="top"/>
    </xf>
    <xf numFmtId="0" fontId="16" fillId="4" borderId="0" xfId="8" applyFont="1" applyFill="1" applyAlignment="1">
      <alignment horizontal="left" vertical="top"/>
    </xf>
    <xf numFmtId="0" fontId="1" fillId="5" borderId="2" xfId="8" applyFont="1" applyFill="1" applyBorder="1" applyAlignment="1">
      <alignment horizontal="left" vertical="top" wrapText="1"/>
    </xf>
    <xf numFmtId="0" fontId="1" fillId="5" borderId="2" xfId="0" applyFont="1" applyFill="1" applyBorder="1" applyAlignment="1">
      <alignment vertical="top" wrapText="1"/>
    </xf>
    <xf numFmtId="0" fontId="1" fillId="6" borderId="2" xfId="0" applyFont="1" applyFill="1" applyBorder="1" applyAlignment="1">
      <alignment vertical="top" wrapText="1"/>
    </xf>
    <xf numFmtId="0" fontId="7" fillId="4" borderId="6" xfId="9" applyFont="1" applyFill="1" applyBorder="1" applyAlignment="1">
      <alignment horizontal="center" vertical="top"/>
    </xf>
    <xf numFmtId="0" fontId="7" fillId="4" borderId="10" xfId="9" applyFont="1" applyFill="1" applyBorder="1" applyAlignment="1">
      <alignment horizontal="center" vertical="top"/>
    </xf>
    <xf numFmtId="0" fontId="7" fillId="4" borderId="11" xfId="9" applyFont="1" applyFill="1" applyBorder="1" applyAlignment="1">
      <alignment horizontal="center" vertical="top"/>
    </xf>
    <xf numFmtId="0" fontId="3" fillId="0" borderId="0" xfId="9" applyFont="1" applyAlignment="1">
      <alignment horizontal="left" wrapText="1" indent="1"/>
    </xf>
    <xf numFmtId="0" fontId="3" fillId="0" borderId="0" xfId="9" applyFont="1" applyFill="1" applyAlignment="1">
      <alignment horizontal="left" wrapText="1" indent="1"/>
    </xf>
    <xf numFmtId="0" fontId="21" fillId="4" borderId="2" xfId="8" applyFont="1" applyFill="1" applyBorder="1" applyAlignment="1">
      <alignment horizontal="left" vertical="top" wrapText="1"/>
    </xf>
    <xf numFmtId="2" fontId="13" fillId="0" borderId="2" xfId="8" applyNumberFormat="1" applyFont="1" applyFill="1" applyBorder="1" applyAlignment="1">
      <alignment horizontal="center" vertical="top"/>
    </xf>
    <xf numFmtId="2" fontId="13" fillId="4" borderId="2" xfId="8" applyNumberFormat="1" applyFont="1" applyFill="1" applyBorder="1" applyAlignment="1">
      <alignment horizontal="center" vertical="top"/>
    </xf>
    <xf numFmtId="0" fontId="3" fillId="0" borderId="0" xfId="9" quotePrefix="1" applyFont="1" applyAlignment="1">
      <alignment horizontal="left" vertical="top" wrapText="1" indent="1"/>
    </xf>
    <xf numFmtId="0" fontId="13" fillId="4" borderId="2" xfId="8" applyFont="1" applyFill="1" applyBorder="1" applyAlignment="1">
      <alignment horizontal="left" vertical="top" wrapText="1"/>
    </xf>
    <xf numFmtId="1" fontId="15" fillId="4" borderId="2" xfId="9" applyNumberFormat="1" applyFont="1" applyFill="1" applyBorder="1" applyAlignment="1">
      <alignment horizontal="center" vertical="top" wrapText="1"/>
    </xf>
    <xf numFmtId="165" fontId="7" fillId="4" borderId="5" xfId="11" applyNumberFormat="1" applyFont="1" applyFill="1" applyBorder="1" applyAlignment="1">
      <alignment horizontal="center" vertical="top"/>
    </xf>
    <xf numFmtId="0" fontId="13" fillId="0" borderId="2" xfId="8" applyFont="1" applyFill="1" applyBorder="1" applyAlignment="1">
      <alignment horizontal="left" vertical="top" wrapText="1"/>
    </xf>
    <xf numFmtId="1" fontId="13" fillId="0" borderId="2" xfId="8" applyNumberFormat="1" applyFont="1" applyFill="1" applyBorder="1" applyAlignment="1">
      <alignment horizontal="center" vertical="top"/>
    </xf>
    <xf numFmtId="166" fontId="15" fillId="4" borderId="2" xfId="9" applyNumberFormat="1" applyFont="1" applyFill="1" applyBorder="1" applyAlignment="1">
      <alignment horizontal="center" vertical="top" wrapText="1"/>
    </xf>
    <xf numFmtId="165" fontId="7" fillId="4" borderId="6" xfId="11" applyNumberFormat="1" applyFont="1" applyFill="1" applyBorder="1" applyAlignment="1">
      <alignment horizontal="center" vertical="top"/>
    </xf>
    <xf numFmtId="0" fontId="23" fillId="0" borderId="0" xfId="0" applyFont="1"/>
    <xf numFmtId="0" fontId="24" fillId="0" borderId="0" xfId="0" applyFont="1"/>
    <xf numFmtId="0" fontId="13" fillId="7" borderId="2" xfId="8" applyFont="1" applyFill="1" applyBorder="1" applyAlignment="1">
      <alignment horizontal="left" vertical="top" wrapText="1"/>
    </xf>
    <xf numFmtId="1" fontId="13" fillId="6" borderId="2" xfId="8" applyNumberFormat="1" applyFont="1" applyFill="1" applyBorder="1" applyAlignment="1">
      <alignment horizontal="center" vertical="top"/>
    </xf>
    <xf numFmtId="2" fontId="13" fillId="8" borderId="2" xfId="8" applyNumberFormat="1" applyFont="1" applyFill="1" applyBorder="1" applyAlignment="1">
      <alignment horizontal="center" vertical="top"/>
    </xf>
    <xf numFmtId="0" fontId="25" fillId="4" borderId="0" xfId="9" applyFont="1" applyFill="1" applyBorder="1" applyAlignment="1"/>
    <xf numFmtId="0" fontId="26" fillId="4" borderId="0" xfId="8" applyFont="1" applyFill="1" applyAlignment="1"/>
    <xf numFmtId="167" fontId="15" fillId="4" borderId="2" xfId="9" applyNumberFormat="1" applyFont="1" applyFill="1" applyBorder="1" applyAlignment="1">
      <alignment horizontal="center" vertical="top" wrapText="1"/>
    </xf>
    <xf numFmtId="2" fontId="13" fillId="6" borderId="2" xfId="8" applyNumberFormat="1" applyFont="1" applyFill="1" applyBorder="1" applyAlignment="1">
      <alignment horizontal="center" vertical="top"/>
    </xf>
    <xf numFmtId="0" fontId="1" fillId="4" borderId="2" xfId="8" applyFont="1" applyFill="1" applyBorder="1" applyAlignment="1">
      <alignment horizontal="left" vertical="top" wrapText="1"/>
    </xf>
    <xf numFmtId="0" fontId="14" fillId="0" borderId="12" xfId="0" applyFont="1" applyFill="1" applyBorder="1" applyAlignment="1">
      <alignment horizontal="left" vertical="top"/>
    </xf>
    <xf numFmtId="0" fontId="0" fillId="0" borderId="3" xfId="0" applyBorder="1" applyAlignment="1">
      <alignment horizontal="left" vertical="top"/>
    </xf>
    <xf numFmtId="0" fontId="13" fillId="0" borderId="3" xfId="0" applyFont="1" applyBorder="1" applyAlignment="1">
      <alignment horizontal="left" vertical="top"/>
    </xf>
    <xf numFmtId="0" fontId="14" fillId="0" borderId="2" xfId="0" applyFont="1" applyFill="1" applyBorder="1" applyAlignment="1">
      <alignment horizontal="left" vertical="top"/>
    </xf>
    <xf numFmtId="0" fontId="13" fillId="0" borderId="2" xfId="0" applyFont="1" applyBorder="1" applyAlignment="1">
      <alignment horizontal="left" vertical="top"/>
    </xf>
    <xf numFmtId="0" fontId="5" fillId="4" borderId="12" xfId="0" applyFont="1" applyFill="1" applyBorder="1" applyAlignment="1">
      <alignment horizontal="left" vertical="top" wrapText="1"/>
    </xf>
    <xf numFmtId="0" fontId="1" fillId="4" borderId="2" xfId="8" applyFont="1" applyFill="1" applyBorder="1" applyAlignment="1">
      <alignment horizontal="left" vertical="top"/>
    </xf>
    <xf numFmtId="0" fontId="1" fillId="4" borderId="2" xfId="8" applyFont="1" applyFill="1" applyBorder="1" applyAlignment="1">
      <alignment horizontal="left" vertical="top" wrapText="1"/>
    </xf>
    <xf numFmtId="0" fontId="5" fillId="4" borderId="2" xfId="8" applyFont="1" applyFill="1" applyBorder="1" applyAlignment="1">
      <alignment horizontal="left" vertical="top"/>
    </xf>
    <xf numFmtId="0" fontId="13" fillId="0" borderId="2" xfId="0" applyFont="1" applyBorder="1" applyAlignment="1">
      <alignment horizontal="left"/>
    </xf>
    <xf numFmtId="0" fontId="5" fillId="4" borderId="12" xfId="8" applyFont="1" applyFill="1" applyBorder="1" applyAlignment="1">
      <alignment horizontal="left" vertical="top" wrapText="1"/>
    </xf>
    <xf numFmtId="0" fontId="13" fillId="0" borderId="3" xfId="0" applyFont="1" applyBorder="1" applyAlignment="1">
      <alignment horizontal="left" wrapText="1"/>
    </xf>
    <xf numFmtId="0" fontId="5" fillId="4" borderId="2" xfId="0" applyFont="1" applyFill="1" applyBorder="1" applyAlignment="1">
      <alignment horizontal="center" vertical="top"/>
    </xf>
    <xf numFmtId="0" fontId="13" fillId="0" borderId="2" xfId="0" applyFont="1" applyBorder="1" applyAlignment="1">
      <alignment horizontal="center" vertical="top"/>
    </xf>
    <xf numFmtId="0" fontId="5" fillId="4" borderId="2" xfId="0" applyFont="1" applyFill="1" applyBorder="1" applyAlignment="1">
      <alignment horizontal="left" vertical="top"/>
    </xf>
    <xf numFmtId="0" fontId="5" fillId="4" borderId="13" xfId="0" applyFont="1" applyFill="1" applyBorder="1" applyAlignment="1">
      <alignment horizontal="left" vertical="top"/>
    </xf>
    <xf numFmtId="0" fontId="13" fillId="0" borderId="14" xfId="0" applyFont="1" applyBorder="1" applyAlignment="1">
      <alignment horizontal="left" vertical="top"/>
    </xf>
    <xf numFmtId="0" fontId="1" fillId="4" borderId="12" xfId="8" applyFont="1" applyFill="1" applyBorder="1" applyAlignment="1">
      <alignment horizontal="left" vertical="top" wrapText="1"/>
    </xf>
    <xf numFmtId="0" fontId="1" fillId="4" borderId="3" xfId="8" applyFont="1" applyFill="1" applyBorder="1" applyAlignment="1">
      <alignment horizontal="left" vertical="top" wrapText="1"/>
    </xf>
    <xf numFmtId="0" fontId="14" fillId="4" borderId="12" xfId="0" applyFont="1" applyFill="1" applyBorder="1" applyAlignment="1">
      <alignment horizontal="left" vertical="top"/>
    </xf>
    <xf numFmtId="0" fontId="14" fillId="4" borderId="2" xfId="0" applyFont="1" applyFill="1" applyBorder="1" applyAlignment="1">
      <alignment horizontal="left" vertical="top"/>
    </xf>
  </cellXfs>
  <cellStyles count="12">
    <cellStyle name="5x indented GHG Textfiels" xfId="1"/>
    <cellStyle name="AggCels" xfId="2"/>
    <cellStyle name="AggOrange_CRFReport-template" xfId="3"/>
    <cellStyle name="Bold GHG Numbers (0.00)" xfId="4"/>
    <cellStyle name="InputCells" xfId="5"/>
    <cellStyle name="InputCells12_RBorder_CRFReport-template" xfId="6"/>
    <cellStyle name="Normal" xfId="0" builtinId="0"/>
    <cellStyle name="Normal GHG Textfiels Bold" xfId="7"/>
    <cellStyle name="Percent" xfId="11" builtinId="5"/>
    <cellStyle name="Standard_DK-Indicators_v2" xfId="8"/>
    <cellStyle name="Standard_NL-Annex 4 Iindicators 2004  Netherlands version 13 jan 2006" xfId="9"/>
    <cellStyle name="Обычный_CRF2002 (1)" xfId="1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1:
GDP</a:t>
            </a:r>
          </a:p>
        </c:rich>
      </c:tx>
      <c:layout>
        <c:manualLayout>
          <c:xMode val="edge"/>
          <c:yMode val="edge"/>
          <c:x val="0.37850467289719625"/>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II-1 priority'!$E$9</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priority'!$J$9:$AH$9</c:f>
              <c:numCache>
                <c:formatCode>0.00</c:formatCode>
                <c:ptCount val="25"/>
                <c:pt idx="0">
                  <c:v>1194.1657</c:v>
                </c:pt>
                <c:pt idx="1">
                  <c:v>1178.7318</c:v>
                </c:pt>
                <c:pt idx="2">
                  <c:v>1193.9931999999999</c:v>
                </c:pt>
                <c:pt idx="3">
                  <c:v>1235.6694</c:v>
                </c:pt>
                <c:pt idx="4">
                  <c:v>1296.8771000000002</c:v>
                </c:pt>
                <c:pt idx="5">
                  <c:v>1342.7009</c:v>
                </c:pt>
                <c:pt idx="6">
                  <c:v>1389.5788</c:v>
                </c:pt>
                <c:pt idx="7">
                  <c:v>1450.0313999999998</c:v>
                </c:pt>
                <c:pt idx="8">
                  <c:v>1501.7545</c:v>
                </c:pt>
                <c:pt idx="9">
                  <c:v>1545.8814</c:v>
                </c:pt>
                <c:pt idx="10">
                  <c:v>1613.3169</c:v>
                </c:pt>
                <c:pt idx="11">
                  <c:v>1648.566</c:v>
                </c:pt>
                <c:pt idx="12">
                  <c:v>1686.4039</c:v>
                </c:pt>
                <c:pt idx="13">
                  <c:v>1752.9986000000001</c:v>
                </c:pt>
                <c:pt idx="14">
                  <c:v>1808.6239</c:v>
                </c:pt>
                <c:pt idx="15">
                  <c:v>1867.1293000000001</c:v>
                </c:pt>
                <c:pt idx="16">
                  <c:v>1918.5687</c:v>
                </c:pt>
                <c:pt idx="17">
                  <c:v>1984.3226999999999</c:v>
                </c:pt>
                <c:pt idx="18">
                  <c:v>1969.0536999999999</c:v>
                </c:pt>
                <c:pt idx="19">
                  <c:v>1867.2456000000002</c:v>
                </c:pt>
                <c:pt idx="20">
                  <c:v>1898.2372</c:v>
                </c:pt>
                <c:pt idx="21">
                  <c:v>1919.4478000000001</c:v>
                </c:pt>
                <c:pt idx="22">
                  <c:v>1924.7785000000001</c:v>
                </c:pt>
                <c:pt idx="23">
                  <c:v>1958.3371999999999</c:v>
                </c:pt>
                <c:pt idx="24">
                  <c:v>1958.3371999999999</c:v>
                </c:pt>
              </c:numCache>
            </c:numRef>
          </c:val>
          <c:smooth val="0"/>
        </c:ser>
        <c:dLbls>
          <c:showLegendKey val="0"/>
          <c:showVal val="0"/>
          <c:showCatName val="0"/>
          <c:showSerName val="0"/>
          <c:showPercent val="0"/>
          <c:showBubbleSize val="0"/>
        </c:dLbls>
        <c:marker val="1"/>
        <c:smooth val="0"/>
        <c:axId val="329559048"/>
        <c:axId val="333173968"/>
      </c:lineChart>
      <c:catAx>
        <c:axId val="329559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173968"/>
        <c:crosses val="autoZero"/>
        <c:auto val="1"/>
        <c:lblAlgn val="ctr"/>
        <c:lblOffset val="100"/>
        <c:tickLblSkip val="2"/>
        <c:tickMarkSkip val="1"/>
        <c:noMultiLvlLbl val="0"/>
      </c:catAx>
      <c:valAx>
        <c:axId val="3331739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55140186915886E-2"/>
              <c:y val="0.4016736401673640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95590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1:
CO2 emissions from freight transport on road</a:t>
            </a:r>
          </a:p>
        </c:rich>
      </c:tx>
      <c:layout>
        <c:manualLayout>
          <c:xMode val="edge"/>
          <c:yMode val="edge"/>
          <c:x val="0.20093457943925233"/>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priority'!$J$8:$AH$8</c:f>
              <c:numCache>
                <c:formatCode>General</c:formatCode>
                <c:ptCount val="25"/>
                <c:pt idx="0">
                  <c:v>32138.644752032542</c:v>
                </c:pt>
                <c:pt idx="1">
                  <c:v>31521.048854705525</c:v>
                </c:pt>
                <c:pt idx="2">
                  <c:v>31585.403189934168</c:v>
                </c:pt>
                <c:pt idx="3">
                  <c:v>32075.342134043382</c:v>
                </c:pt>
                <c:pt idx="4">
                  <c:v>33221.387267653583</c:v>
                </c:pt>
                <c:pt idx="5">
                  <c:v>32895.271386770277</c:v>
                </c:pt>
                <c:pt idx="6">
                  <c:v>34098.518958327659</c:v>
                </c:pt>
                <c:pt idx="7">
                  <c:v>34711.75553840596</c:v>
                </c:pt>
                <c:pt idx="8">
                  <c:v>34727.04974155275</c:v>
                </c:pt>
                <c:pt idx="9">
                  <c:v>34278.840548480985</c:v>
                </c:pt>
                <c:pt idx="10">
                  <c:v>33938.961571464723</c:v>
                </c:pt>
                <c:pt idx="11">
                  <c:v>33927.946135685306</c:v>
                </c:pt>
                <c:pt idx="12">
                  <c:v>34621.279908896722</c:v>
                </c:pt>
                <c:pt idx="13">
                  <c:v>35257.340134502512</c:v>
                </c:pt>
                <c:pt idx="14">
                  <c:v>36076.386785484952</c:v>
                </c:pt>
                <c:pt idx="15">
                  <c:v>36736.058922071774</c:v>
                </c:pt>
                <c:pt idx="16">
                  <c:v>37184.038354147597</c:v>
                </c:pt>
                <c:pt idx="17">
                  <c:v>37957.818554562793</c:v>
                </c:pt>
                <c:pt idx="18">
                  <c:v>35644.849120511237</c:v>
                </c:pt>
                <c:pt idx="19">
                  <c:v>33865.752064501467</c:v>
                </c:pt>
                <c:pt idx="20">
                  <c:v>34767.509583955689</c:v>
                </c:pt>
                <c:pt idx="21">
                  <c:v>34414.198327175305</c:v>
                </c:pt>
                <c:pt idx="22">
                  <c:v>34666.270434076418</c:v>
                </c:pt>
                <c:pt idx="23">
                  <c:v>34963.023068443123</c:v>
                </c:pt>
                <c:pt idx="24">
                  <c:v>35880.625802290015</c:v>
                </c:pt>
              </c:numCache>
            </c:numRef>
          </c:val>
          <c:smooth val="0"/>
        </c:ser>
        <c:dLbls>
          <c:showLegendKey val="0"/>
          <c:showVal val="0"/>
          <c:showCatName val="0"/>
          <c:showSerName val="0"/>
          <c:showPercent val="0"/>
          <c:showBubbleSize val="0"/>
        </c:dLbls>
        <c:marker val="1"/>
        <c:smooth val="0"/>
        <c:axId val="333775192"/>
        <c:axId val="333774800"/>
      </c:lineChart>
      <c:catAx>
        <c:axId val="333775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74800"/>
        <c:crosses val="autoZero"/>
        <c:auto val="1"/>
        <c:lblAlgn val="ctr"/>
        <c:lblOffset val="100"/>
        <c:tickLblSkip val="2"/>
        <c:tickMarkSkip val="1"/>
        <c:noMultiLvlLbl val="0"/>
      </c:catAx>
      <c:valAx>
        <c:axId val="3337748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75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2:
Gross value-added - iron and steel industry</a:t>
            </a:r>
          </a:p>
        </c:rich>
      </c:tx>
      <c:layout>
        <c:manualLayout>
          <c:xMode val="edge"/>
          <c:yMode val="edge"/>
          <c:x val="0.216783706232525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priority'!$J$11:$AH$11</c:f>
              <c:numCache>
                <c:formatCode>0.00</c:formatCode>
                <c:ptCount val="25"/>
                <c:pt idx="0">
                  <c:v>28.283187149193363</c:v>
                </c:pt>
                <c:pt idx="1">
                  <c:v>25.817346944381388</c:v>
                </c:pt>
                <c:pt idx="2">
                  <c:v>24.658402048119754</c:v>
                </c:pt>
                <c:pt idx="3">
                  <c:v>24.436476429686678</c:v>
                </c:pt>
                <c:pt idx="4">
                  <c:v>25.05293648088967</c:v>
                </c:pt>
                <c:pt idx="5">
                  <c:v>25.718713336188902</c:v>
                </c:pt>
                <c:pt idx="6">
                  <c:v>25.743371738237027</c:v>
                </c:pt>
                <c:pt idx="7">
                  <c:v>26.310514985343779</c:v>
                </c:pt>
                <c:pt idx="8">
                  <c:v>27.691385500038482</c:v>
                </c:pt>
                <c:pt idx="9">
                  <c:v>26.803683026306178</c:v>
                </c:pt>
                <c:pt idx="10">
                  <c:v>27.395484675461049</c:v>
                </c:pt>
                <c:pt idx="11">
                  <c:v>26.90231663449865</c:v>
                </c:pt>
                <c:pt idx="12">
                  <c:v>25.940638954621985</c:v>
                </c:pt>
                <c:pt idx="13">
                  <c:v>26.014614160766342</c:v>
                </c:pt>
                <c:pt idx="14">
                  <c:v>26.655732614017456</c:v>
                </c:pt>
                <c:pt idx="15">
                  <c:v>26.803683026306178</c:v>
                </c:pt>
                <c:pt idx="16">
                  <c:v>27.46945988160541</c:v>
                </c:pt>
                <c:pt idx="17">
                  <c:v>28.011944726664041</c:v>
                </c:pt>
                <c:pt idx="18">
                  <c:v>26.803683026306178</c:v>
                </c:pt>
                <c:pt idx="19">
                  <c:v>21.650076998249144</c:v>
                </c:pt>
                <c:pt idx="20">
                  <c:v>22.956972306799493</c:v>
                </c:pt>
                <c:pt idx="21">
                  <c:v>23.967966790772405</c:v>
                </c:pt>
                <c:pt idx="22">
                  <c:v>24.658402048119754</c:v>
                </c:pt>
                <c:pt idx="23">
                  <c:v>23.943308388724283</c:v>
                </c:pt>
                <c:pt idx="24">
                  <c:v>24.485793233782914</c:v>
                </c:pt>
              </c:numCache>
            </c:numRef>
          </c:val>
          <c:smooth val="0"/>
        </c:ser>
        <c:dLbls>
          <c:showLegendKey val="0"/>
          <c:showVal val="0"/>
          <c:showCatName val="0"/>
          <c:showSerName val="0"/>
          <c:showPercent val="0"/>
          <c:showBubbleSize val="0"/>
        </c:dLbls>
        <c:marker val="1"/>
        <c:smooth val="0"/>
        <c:axId val="333929224"/>
        <c:axId val="333741952"/>
      </c:lineChart>
      <c:catAx>
        <c:axId val="333929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41952"/>
        <c:crosses val="autoZero"/>
        <c:auto val="1"/>
        <c:lblAlgn val="ctr"/>
        <c:lblOffset val="100"/>
        <c:tickLblSkip val="2"/>
        <c:tickMarkSkip val="1"/>
        <c:noMultiLvlLbl val="0"/>
      </c:catAx>
      <c:valAx>
        <c:axId val="3337419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929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3:
 Gross value-added chemical industry</a:t>
            </a:r>
          </a:p>
        </c:rich>
      </c:tx>
      <c:layout>
        <c:manualLayout>
          <c:xMode val="edge"/>
          <c:yMode val="edge"/>
          <c:x val="0.25407974352856239"/>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priority'!$J$13:$AH$13</c:f>
              <c:numCache>
                <c:formatCode>0.00</c:formatCode>
                <c:ptCount val="25"/>
                <c:pt idx="0">
                  <c:v>12.466376867611555</c:v>
                </c:pt>
                <c:pt idx="1">
                  <c:v>12.830358673965174</c:v>
                </c:pt>
                <c:pt idx="2">
                  <c:v>13.209506388916862</c:v>
                </c:pt>
                <c:pt idx="3">
                  <c:v>13.512824560878215</c:v>
                </c:pt>
                <c:pt idx="4">
                  <c:v>14.210456356389324</c:v>
                </c:pt>
                <c:pt idx="5">
                  <c:v>14.938419969096568</c:v>
                </c:pt>
                <c:pt idx="6">
                  <c:v>15.029415420684975</c:v>
                </c:pt>
                <c:pt idx="7">
                  <c:v>15.469226770028932</c:v>
                </c:pt>
                <c:pt idx="8">
                  <c:v>15.514724495823137</c:v>
                </c:pt>
                <c:pt idx="9">
                  <c:v>16.030365388157435</c:v>
                </c:pt>
                <c:pt idx="10">
                  <c:v>16.455010828903326</c:v>
                </c:pt>
                <c:pt idx="11">
                  <c:v>16.63700173208014</c:v>
                </c:pt>
                <c:pt idx="12">
                  <c:v>16.273019925726516</c:v>
                </c:pt>
                <c:pt idx="13">
                  <c:v>15.833208576382557</c:v>
                </c:pt>
                <c:pt idx="14">
                  <c:v>16.364015377314924</c:v>
                </c:pt>
                <c:pt idx="15">
                  <c:v>16.333683560118786</c:v>
                </c:pt>
                <c:pt idx="16">
                  <c:v>16.591504006285934</c:v>
                </c:pt>
                <c:pt idx="17">
                  <c:v>16.864490361051153</c:v>
                </c:pt>
                <c:pt idx="18">
                  <c:v>16.773494909462745</c:v>
                </c:pt>
                <c:pt idx="19">
                  <c:v>14.60476997993908</c:v>
                </c:pt>
                <c:pt idx="20">
                  <c:v>14.498608619752607</c:v>
                </c:pt>
                <c:pt idx="21">
                  <c:v>15.469226770028932</c:v>
                </c:pt>
                <c:pt idx="22">
                  <c:v>15.165908598067583</c:v>
                </c:pt>
                <c:pt idx="23">
                  <c:v>14.999083603488842</c:v>
                </c:pt>
                <c:pt idx="24">
                  <c:v>15.408563135636662</c:v>
                </c:pt>
              </c:numCache>
            </c:numRef>
          </c:val>
          <c:smooth val="0"/>
        </c:ser>
        <c:dLbls>
          <c:showLegendKey val="0"/>
          <c:showVal val="0"/>
          <c:showCatName val="0"/>
          <c:showSerName val="0"/>
          <c:showPercent val="0"/>
          <c:showBubbleSize val="0"/>
        </c:dLbls>
        <c:marker val="1"/>
        <c:smooth val="0"/>
        <c:axId val="333742736"/>
        <c:axId val="333743128"/>
      </c:lineChart>
      <c:catAx>
        <c:axId val="33374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43128"/>
        <c:crosses val="autoZero"/>
        <c:auto val="1"/>
        <c:lblAlgn val="ctr"/>
        <c:lblOffset val="100"/>
        <c:tickLblSkip val="2"/>
        <c:tickMarkSkip val="1"/>
        <c:noMultiLvlLbl val="0"/>
      </c:catAx>
      <c:valAx>
        <c:axId val="3337431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42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4: Energy related CO2 emissions glass, pottery and building materials</a:t>
            </a:r>
          </a:p>
        </c:rich>
      </c:tx>
      <c:layout>
        <c:manualLayout>
          <c:xMode val="edge"/>
          <c:yMode val="edge"/>
          <c:x val="0.1136890951276102"/>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priority'!$J$14:$AH$14</c:f>
              <c:numCache>
                <c:formatCode>0.00</c:formatCode>
                <c:ptCount val="25"/>
                <c:pt idx="0">
                  <c:v>10038.445556499228</c:v>
                </c:pt>
                <c:pt idx="1">
                  <c:v>8526.8934015742434</c:v>
                </c:pt>
                <c:pt idx="2">
                  <c:v>7505.4790576839623</c:v>
                </c:pt>
                <c:pt idx="3">
                  <c:v>6508.8095342047873</c:v>
                </c:pt>
                <c:pt idx="4">
                  <c:v>6994.0378307801147</c:v>
                </c:pt>
                <c:pt idx="5">
                  <c:v>6312.6595277914912</c:v>
                </c:pt>
                <c:pt idx="6">
                  <c:v>5894.7285082554336</c:v>
                </c:pt>
                <c:pt idx="7">
                  <c:v>5689.3334183286697</c:v>
                </c:pt>
                <c:pt idx="8">
                  <c:v>5257.575513742604</c:v>
                </c:pt>
                <c:pt idx="9">
                  <c:v>4767.5929565961615</c:v>
                </c:pt>
                <c:pt idx="10">
                  <c:v>6657.4706595533116</c:v>
                </c:pt>
                <c:pt idx="11">
                  <c:v>6729.6555076635659</c:v>
                </c:pt>
                <c:pt idx="12">
                  <c:v>6248.5829531070158</c:v>
                </c:pt>
                <c:pt idx="13">
                  <c:v>6173.7699859065015</c:v>
                </c:pt>
                <c:pt idx="14">
                  <c:v>5742.5496861998363</c:v>
                </c:pt>
                <c:pt idx="15">
                  <c:v>6690.1448603526323</c:v>
                </c:pt>
                <c:pt idx="16">
                  <c:v>6363.5123006467329</c:v>
                </c:pt>
                <c:pt idx="17">
                  <c:v>6619.9040600452736</c:v>
                </c:pt>
                <c:pt idx="18">
                  <c:v>7646.3617990556941</c:v>
                </c:pt>
                <c:pt idx="19">
                  <c:v>6501.3488331149565</c:v>
                </c:pt>
                <c:pt idx="20">
                  <c:v>6639.399796509716</c:v>
                </c:pt>
                <c:pt idx="21">
                  <c:v>6015.7517973569302</c:v>
                </c:pt>
                <c:pt idx="22">
                  <c:v>5958.1029879526686</c:v>
                </c:pt>
                <c:pt idx="23">
                  <c:v>6077.0447102437392</c:v>
                </c:pt>
                <c:pt idx="24">
                  <c:v>6069.691586381352</c:v>
                </c:pt>
              </c:numCache>
            </c:numRef>
          </c:val>
          <c:smooth val="0"/>
        </c:ser>
        <c:dLbls>
          <c:showLegendKey val="0"/>
          <c:showVal val="0"/>
          <c:showCatName val="0"/>
          <c:showSerName val="0"/>
          <c:showPercent val="0"/>
          <c:showBubbleSize val="0"/>
        </c:dLbls>
        <c:marker val="1"/>
        <c:smooth val="0"/>
        <c:axId val="333743912"/>
        <c:axId val="333744304"/>
      </c:lineChart>
      <c:catAx>
        <c:axId val="333743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44304"/>
        <c:crosses val="autoZero"/>
        <c:auto val="1"/>
        <c:lblAlgn val="ctr"/>
        <c:lblOffset val="100"/>
        <c:tickLblSkip val="2"/>
        <c:tickMarkSkip val="1"/>
        <c:noMultiLvlLbl val="0"/>
      </c:catAx>
      <c:valAx>
        <c:axId val="3337443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439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5:
 Production of oxygen steel</a:t>
            </a:r>
          </a:p>
        </c:rich>
      </c:tx>
      <c:layout>
        <c:manualLayout>
          <c:xMode val="edge"/>
          <c:yMode val="edge"/>
          <c:x val="0.3101859142607174"/>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priority'!$J$17:$AH$17</c:f>
              <c:numCache>
                <c:formatCode>General</c:formatCode>
                <c:ptCount val="25"/>
                <c:pt idx="0">
                  <c:v>13169</c:v>
                </c:pt>
                <c:pt idx="1">
                  <c:v>12540</c:v>
                </c:pt>
                <c:pt idx="2">
                  <c:v>12091</c:v>
                </c:pt>
                <c:pt idx="3">
                  <c:v>12330</c:v>
                </c:pt>
                <c:pt idx="4">
                  <c:v>12909</c:v>
                </c:pt>
                <c:pt idx="5">
                  <c:v>13083</c:v>
                </c:pt>
                <c:pt idx="6">
                  <c:v>13759</c:v>
                </c:pt>
                <c:pt idx="7">
                  <c:v>13987</c:v>
                </c:pt>
                <c:pt idx="8">
                  <c:v>13426</c:v>
                </c:pt>
                <c:pt idx="9">
                  <c:v>12633</c:v>
                </c:pt>
                <c:pt idx="10">
                  <c:v>11551</c:v>
                </c:pt>
                <c:pt idx="11">
                  <c:v>10271</c:v>
                </c:pt>
                <c:pt idx="12">
                  <c:v>8956</c:v>
                </c:pt>
                <c:pt idx="13">
                  <c:v>10630</c:v>
                </c:pt>
                <c:pt idx="14">
                  <c:v>10667</c:v>
                </c:pt>
                <c:pt idx="15">
                  <c:v>10549.7</c:v>
                </c:pt>
                <c:pt idx="16">
                  <c:v>11202.6</c:v>
                </c:pt>
                <c:pt idx="17">
                  <c:v>11361.9</c:v>
                </c:pt>
                <c:pt idx="18">
                  <c:v>10478</c:v>
                </c:pt>
                <c:pt idx="19">
                  <c:v>7955</c:v>
                </c:pt>
                <c:pt idx="20">
                  <c:v>7322.9</c:v>
                </c:pt>
                <c:pt idx="21">
                  <c:v>6946.2</c:v>
                </c:pt>
                <c:pt idx="22">
                  <c:v>7525.1</c:v>
                </c:pt>
                <c:pt idx="23">
                  <c:v>9915.1</c:v>
                </c:pt>
                <c:pt idx="24">
                  <c:v>10165</c:v>
                </c:pt>
              </c:numCache>
            </c:numRef>
          </c:val>
          <c:smooth val="0"/>
        </c:ser>
        <c:dLbls>
          <c:showLegendKey val="0"/>
          <c:showVal val="0"/>
          <c:showCatName val="0"/>
          <c:showSerName val="0"/>
          <c:showPercent val="0"/>
          <c:showBubbleSize val="0"/>
        </c:dLbls>
        <c:marker val="1"/>
        <c:smooth val="0"/>
        <c:axId val="333745088"/>
        <c:axId val="333745480"/>
      </c:lineChart>
      <c:catAx>
        <c:axId val="333745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45480"/>
        <c:crosses val="autoZero"/>
        <c:auto val="1"/>
        <c:lblAlgn val="ctr"/>
        <c:lblOffset val="100"/>
        <c:tickLblSkip val="2"/>
        <c:tickMarkSkip val="1"/>
        <c:noMultiLvlLbl val="0"/>
      </c:catAx>
      <c:valAx>
        <c:axId val="3337454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3252756985623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45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Energy related CO2 emissions glass, pottery and building materials</a:t>
            </a:r>
          </a:p>
        </c:rich>
      </c:tx>
      <c:layout>
        <c:manualLayout>
          <c:xMode val="edge"/>
          <c:yMode val="edge"/>
          <c:x val="0.11547368357246336"/>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priority'!$J$18:$AH$18</c:f>
              <c:numCache>
                <c:formatCode>General</c:formatCode>
                <c:ptCount val="25"/>
                <c:pt idx="0">
                  <c:v>10038.445556499228</c:v>
                </c:pt>
                <c:pt idx="1">
                  <c:v>8526.8934015742434</c:v>
                </c:pt>
                <c:pt idx="2">
                  <c:v>7505.4790576839623</c:v>
                </c:pt>
                <c:pt idx="3">
                  <c:v>6508.8095342047873</c:v>
                </c:pt>
                <c:pt idx="4">
                  <c:v>6994.0378307801147</c:v>
                </c:pt>
                <c:pt idx="5">
                  <c:v>6312.6595277914912</c:v>
                </c:pt>
                <c:pt idx="6">
                  <c:v>5894.7285082554336</c:v>
                </c:pt>
                <c:pt idx="7">
                  <c:v>5689.3334183286697</c:v>
                </c:pt>
                <c:pt idx="8">
                  <c:v>5257.575513742604</c:v>
                </c:pt>
                <c:pt idx="9">
                  <c:v>4767.5929565961615</c:v>
                </c:pt>
                <c:pt idx="10">
                  <c:v>6657.4706595533116</c:v>
                </c:pt>
                <c:pt idx="11">
                  <c:v>6729.6555076635659</c:v>
                </c:pt>
                <c:pt idx="12">
                  <c:v>6248.5829531070158</c:v>
                </c:pt>
                <c:pt idx="13">
                  <c:v>6173.7699859065015</c:v>
                </c:pt>
                <c:pt idx="14">
                  <c:v>5742.5496861998363</c:v>
                </c:pt>
                <c:pt idx="15">
                  <c:v>6690.1448603526323</c:v>
                </c:pt>
                <c:pt idx="16">
                  <c:v>6363.5123006467329</c:v>
                </c:pt>
                <c:pt idx="17">
                  <c:v>6619.9040600452736</c:v>
                </c:pt>
                <c:pt idx="18">
                  <c:v>7646.3617990556941</c:v>
                </c:pt>
                <c:pt idx="19">
                  <c:v>6501.3488331149565</c:v>
                </c:pt>
                <c:pt idx="20">
                  <c:v>6639.399796509716</c:v>
                </c:pt>
                <c:pt idx="21">
                  <c:v>6015.7517973569302</c:v>
                </c:pt>
                <c:pt idx="22">
                  <c:v>5958.1029879526686</c:v>
                </c:pt>
                <c:pt idx="23">
                  <c:v>6077.0447102437392</c:v>
                </c:pt>
                <c:pt idx="24" formatCode="0.00">
                  <c:v>6069.691586381352</c:v>
                </c:pt>
              </c:numCache>
            </c:numRef>
          </c:val>
          <c:smooth val="0"/>
        </c:ser>
        <c:dLbls>
          <c:showLegendKey val="0"/>
          <c:showVal val="0"/>
          <c:showCatName val="0"/>
          <c:showSerName val="0"/>
          <c:showPercent val="0"/>
          <c:showBubbleSize val="0"/>
        </c:dLbls>
        <c:marker val="1"/>
        <c:smooth val="0"/>
        <c:axId val="334505336"/>
        <c:axId val="334505728"/>
      </c:lineChart>
      <c:catAx>
        <c:axId val="334505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505728"/>
        <c:crosses val="autoZero"/>
        <c:auto val="1"/>
        <c:lblAlgn val="ctr"/>
        <c:lblOffset val="100"/>
        <c:tickLblSkip val="2"/>
        <c:tickMarkSkip val="1"/>
        <c:noMultiLvlLbl val="0"/>
      </c:catAx>
      <c:valAx>
        <c:axId val="3345057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5410696613742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505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1:
Freight transport on road</a:t>
            </a:r>
          </a:p>
        </c:rich>
      </c:tx>
      <c:layout>
        <c:manualLayout>
          <c:xMode val="edge"/>
          <c:yMode val="edge"/>
          <c:x val="0.31408800227916084"/>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priority'!$J$9:$AH$9</c:f>
              <c:numCache>
                <c:formatCode>General</c:formatCode>
                <c:ptCount val="25"/>
                <c:pt idx="0">
                  <c:v>136000</c:v>
                </c:pt>
                <c:pt idx="1">
                  <c:v>130000</c:v>
                </c:pt>
                <c:pt idx="2">
                  <c:v>127000</c:v>
                </c:pt>
                <c:pt idx="3">
                  <c:v>135000</c:v>
                </c:pt>
                <c:pt idx="4">
                  <c:v>144000</c:v>
                </c:pt>
                <c:pt idx="5">
                  <c:v>150000</c:v>
                </c:pt>
                <c:pt idx="6">
                  <c:v>154000</c:v>
                </c:pt>
                <c:pt idx="7">
                  <c:v>157000</c:v>
                </c:pt>
                <c:pt idx="8">
                  <c:v>160000</c:v>
                </c:pt>
                <c:pt idx="9">
                  <c:v>158000</c:v>
                </c:pt>
                <c:pt idx="10">
                  <c:v>159000</c:v>
                </c:pt>
                <c:pt idx="11">
                  <c:v>159000</c:v>
                </c:pt>
                <c:pt idx="12">
                  <c:v>159000</c:v>
                </c:pt>
                <c:pt idx="13">
                  <c:v>162000</c:v>
                </c:pt>
                <c:pt idx="14">
                  <c:v>163000</c:v>
                </c:pt>
                <c:pt idx="15">
                  <c:v>163000</c:v>
                </c:pt>
                <c:pt idx="16">
                  <c:v>163000</c:v>
                </c:pt>
                <c:pt idx="17">
                  <c:v>169000</c:v>
                </c:pt>
                <c:pt idx="18">
                  <c:v>157000</c:v>
                </c:pt>
                <c:pt idx="19">
                  <c:v>137000</c:v>
                </c:pt>
                <c:pt idx="20">
                  <c:v>151000</c:v>
                </c:pt>
                <c:pt idx="21">
                  <c:v>157000</c:v>
                </c:pt>
                <c:pt idx="22">
                  <c:v>162000</c:v>
                </c:pt>
                <c:pt idx="23">
                  <c:v>151000</c:v>
                </c:pt>
                <c:pt idx="24">
                  <c:v>136000</c:v>
                </c:pt>
              </c:numCache>
            </c:numRef>
          </c:val>
          <c:smooth val="0"/>
        </c:ser>
        <c:dLbls>
          <c:showLegendKey val="0"/>
          <c:showVal val="0"/>
          <c:showCatName val="0"/>
          <c:showSerName val="0"/>
          <c:showPercent val="0"/>
          <c:showBubbleSize val="0"/>
        </c:dLbls>
        <c:marker val="1"/>
        <c:smooth val="0"/>
        <c:axId val="334506512"/>
        <c:axId val="334506904"/>
      </c:lineChart>
      <c:catAx>
        <c:axId val="334506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506904"/>
        <c:crosses val="autoZero"/>
        <c:auto val="1"/>
        <c:lblAlgn val="ctr"/>
        <c:lblOffset val="100"/>
        <c:tickLblSkip val="2"/>
        <c:tickMarkSkip val="1"/>
        <c:noMultiLvlLbl val="0"/>
      </c:catAx>
      <c:valAx>
        <c:axId val="3345069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Mtkm</a:t>
                </a:r>
              </a:p>
            </c:rich>
          </c:tx>
          <c:layout>
            <c:manualLayout>
              <c:xMode val="edge"/>
              <c:yMode val="edge"/>
              <c:x val="1.6166281755196306E-2"/>
              <c:y val="0.425532808398950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5065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4:  Gross value-added - glass, pottery and buildings materials industry</a:t>
            </a:r>
          </a:p>
        </c:rich>
      </c:tx>
      <c:layout>
        <c:manualLayout>
          <c:xMode val="edge"/>
          <c:yMode val="edge"/>
          <c:x val="0.13563242525718766"/>
          <c:y val="2.1097046413502109E-2"/>
        </c:manualLayout>
      </c:layout>
      <c:overlay val="0"/>
      <c:spPr>
        <a:noFill/>
        <a:ln w="25400">
          <a:noFill/>
        </a:ln>
      </c:spPr>
    </c:title>
    <c:autoTitleDeleted val="0"/>
    <c:plotArea>
      <c:layout>
        <c:manualLayout>
          <c:layoutTarget val="inner"/>
          <c:xMode val="edge"/>
          <c:yMode val="edge"/>
          <c:x val="0.12183935398561868"/>
          <c:y val="0.18143534676352668"/>
          <c:w val="0.84597891069259767"/>
          <c:h val="0.64557228034464142"/>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priority'!$J$15:$AH$15</c:f>
              <c:numCache>
                <c:formatCode>0.00</c:formatCode>
                <c:ptCount val="25"/>
                <c:pt idx="0">
                  <c:v>19.570945724223925</c:v>
                </c:pt>
                <c:pt idx="1">
                  <c:v>18.129224913040627</c:v>
                </c:pt>
                <c:pt idx="2">
                  <c:v>18.013224388002889</c:v>
                </c:pt>
                <c:pt idx="3">
                  <c:v>18.825228063267044</c:v>
                </c:pt>
                <c:pt idx="4">
                  <c:v>20.217234363719893</c:v>
                </c:pt>
                <c:pt idx="5">
                  <c:v>20.283520378027173</c:v>
                </c:pt>
                <c:pt idx="6">
                  <c:v>19.81951827787622</c:v>
                </c:pt>
                <c:pt idx="7">
                  <c:v>20.117805342258976</c:v>
                </c:pt>
                <c:pt idx="8">
                  <c:v>20.200662860143076</c:v>
                </c:pt>
                <c:pt idx="9">
                  <c:v>20.250377370873533</c:v>
                </c:pt>
                <c:pt idx="10">
                  <c:v>20.382949399488087</c:v>
                </c:pt>
                <c:pt idx="11">
                  <c:v>20.184091356566253</c:v>
                </c:pt>
                <c:pt idx="12">
                  <c:v>19.703517752838486</c:v>
                </c:pt>
                <c:pt idx="13">
                  <c:v>20.150948349412612</c:v>
                </c:pt>
                <c:pt idx="14">
                  <c:v>20.532092931679465</c:v>
                </c:pt>
                <c:pt idx="15">
                  <c:v>20.33323488875763</c:v>
                </c:pt>
                <c:pt idx="16">
                  <c:v>21.211524578329065</c:v>
                </c:pt>
                <c:pt idx="17">
                  <c:v>21.078952549714511</c:v>
                </c:pt>
                <c:pt idx="18">
                  <c:v>20.051519327951695</c:v>
                </c:pt>
                <c:pt idx="19">
                  <c:v>17.317221237776465</c:v>
                </c:pt>
                <c:pt idx="20">
                  <c:v>17.317221237776465</c:v>
                </c:pt>
                <c:pt idx="21">
                  <c:v>17.284078230622825</c:v>
                </c:pt>
                <c:pt idx="22">
                  <c:v>16.571503576819584</c:v>
                </c:pt>
                <c:pt idx="23">
                  <c:v>16.107501476668638</c:v>
                </c:pt>
                <c:pt idx="24">
                  <c:v>18.212082430924724</c:v>
                </c:pt>
              </c:numCache>
            </c:numRef>
          </c:val>
          <c:smooth val="0"/>
        </c:ser>
        <c:dLbls>
          <c:showLegendKey val="0"/>
          <c:showVal val="0"/>
          <c:showCatName val="0"/>
          <c:showSerName val="0"/>
          <c:showPercent val="0"/>
          <c:showBubbleSize val="0"/>
        </c:dLbls>
        <c:marker val="1"/>
        <c:smooth val="0"/>
        <c:axId val="334507688"/>
        <c:axId val="334508080"/>
      </c:lineChart>
      <c:catAx>
        <c:axId val="334507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508080"/>
        <c:crosses val="autoZero"/>
        <c:auto val="1"/>
        <c:lblAlgn val="ctr"/>
        <c:lblOffset val="100"/>
        <c:tickLblSkip val="2"/>
        <c:tickMarkSkip val="1"/>
        <c:noMultiLvlLbl val="0"/>
      </c:catAx>
      <c:valAx>
        <c:axId val="3345080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091954022988506E-2"/>
              <c:y val="0.4008456537869475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507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Cement production</a:t>
            </a:r>
          </a:p>
        </c:rich>
      </c:tx>
      <c:layout>
        <c:manualLayout>
          <c:xMode val="edge"/>
          <c:yMode val="edge"/>
          <c:x val="0.31278610721605005"/>
          <c:y val="2.0242914979757085E-2"/>
        </c:manualLayout>
      </c:layout>
      <c:overlay val="0"/>
      <c:spPr>
        <a:noFill/>
        <a:ln w="25400">
          <a:noFill/>
        </a:ln>
      </c:spPr>
    </c:title>
    <c:autoTitleDeleted val="0"/>
    <c:plotArea>
      <c:layout>
        <c:manualLayout>
          <c:layoutTarget val="inner"/>
          <c:xMode val="edge"/>
          <c:yMode val="edge"/>
          <c:x val="0.1210048360017926"/>
          <c:y val="0.1740894129740736"/>
          <c:w val="0.84703385201254822"/>
          <c:h val="0.65992033290172081"/>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priority'!$J$19:$AH$19</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334361792"/>
        <c:axId val="334362184"/>
      </c:lineChart>
      <c:catAx>
        <c:axId val="334361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362184"/>
        <c:crosses val="autoZero"/>
        <c:auto val="1"/>
        <c:lblAlgn val="ctr"/>
        <c:lblOffset val="100"/>
        <c:tickLblSkip val="2"/>
        <c:tickMarkSkip val="1"/>
        <c:noMultiLvlLbl val="0"/>
      </c:catAx>
      <c:valAx>
        <c:axId val="3343621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5981735159817351E-2"/>
              <c:y val="0.473685060622482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3617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
CO2 emissions of diesel-driven passenger cars</a:t>
            </a:r>
          </a:p>
        </c:rich>
      </c:tx>
      <c:layout>
        <c:manualLayout>
          <c:xMode val="edge"/>
          <c:yMode val="edge"/>
          <c:x val="0.18925233644859812"/>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supplementary'!$J$8:$AH$8</c:f>
              <c:numCache>
                <c:formatCode>0</c:formatCode>
                <c:ptCount val="25"/>
                <c:pt idx="0">
                  <c:v>3094.7427180037503</c:v>
                </c:pt>
                <c:pt idx="1">
                  <c:v>3501.3713352639702</c:v>
                </c:pt>
                <c:pt idx="2">
                  <c:v>4433.1597962849864</c:v>
                </c:pt>
                <c:pt idx="3">
                  <c:v>5678.0573747725011</c:v>
                </c:pt>
                <c:pt idx="4">
                  <c:v>7446.9690927838737</c:v>
                </c:pt>
                <c:pt idx="5">
                  <c:v>8721.8337891667452</c:v>
                </c:pt>
                <c:pt idx="6">
                  <c:v>10032.838461032199</c:v>
                </c:pt>
                <c:pt idx="7">
                  <c:v>10996.973397029391</c:v>
                </c:pt>
                <c:pt idx="8">
                  <c:v>11349.960928883718</c:v>
                </c:pt>
                <c:pt idx="9">
                  <c:v>12421.160092228907</c:v>
                </c:pt>
                <c:pt idx="10">
                  <c:v>12971.47651781949</c:v>
                </c:pt>
                <c:pt idx="11">
                  <c:v>14003.938432471998</c:v>
                </c:pt>
                <c:pt idx="12">
                  <c:v>15711.785758416701</c:v>
                </c:pt>
                <c:pt idx="13">
                  <c:v>17130.187660253439</c:v>
                </c:pt>
                <c:pt idx="14">
                  <c:v>18804.195127409886</c:v>
                </c:pt>
                <c:pt idx="15">
                  <c:v>20690.981498430465</c:v>
                </c:pt>
                <c:pt idx="16">
                  <c:v>22644.805881542365</c:v>
                </c:pt>
                <c:pt idx="17">
                  <c:v>24438.739564827873</c:v>
                </c:pt>
                <c:pt idx="18">
                  <c:v>25525.419615990624</c:v>
                </c:pt>
                <c:pt idx="19">
                  <c:v>26033.073020115429</c:v>
                </c:pt>
                <c:pt idx="20">
                  <c:v>26892.807779929812</c:v>
                </c:pt>
                <c:pt idx="21">
                  <c:v>28334.580640211374</c:v>
                </c:pt>
                <c:pt idx="22">
                  <c:v>30038.715407214735</c:v>
                </c:pt>
                <c:pt idx="23">
                  <c:v>30887.261968114533</c:v>
                </c:pt>
                <c:pt idx="24">
                  <c:v>32311.346918927469</c:v>
                </c:pt>
              </c:numCache>
            </c:numRef>
          </c:val>
          <c:smooth val="0"/>
        </c:ser>
        <c:dLbls>
          <c:showLegendKey val="0"/>
          <c:showVal val="0"/>
          <c:showCatName val="0"/>
          <c:showSerName val="0"/>
          <c:showPercent val="0"/>
          <c:showBubbleSize val="0"/>
        </c:dLbls>
        <c:marker val="1"/>
        <c:smooth val="0"/>
        <c:axId val="334362968"/>
        <c:axId val="334363360"/>
      </c:lineChart>
      <c:catAx>
        <c:axId val="334362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363360"/>
        <c:crosses val="autoZero"/>
        <c:auto val="1"/>
        <c:lblAlgn val="ctr"/>
        <c:lblOffset val="100"/>
        <c:tickLblSkip val="2"/>
        <c:tickMarkSkip val="1"/>
        <c:noMultiLvlLbl val="0"/>
      </c:catAx>
      <c:valAx>
        <c:axId val="3343633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362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2:
GDP</a:t>
            </a:r>
          </a:p>
        </c:rich>
      </c:tx>
      <c:layout>
        <c:manualLayout>
          <c:xMode val="edge"/>
          <c:yMode val="edge"/>
          <c:x val="0.3752921094653378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priority'!$E$11</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priority'!$J$11:$AH$11</c:f>
              <c:numCache>
                <c:formatCode>General</c:formatCode>
                <c:ptCount val="25"/>
                <c:pt idx="0">
                  <c:v>1194.1657</c:v>
                </c:pt>
                <c:pt idx="1">
                  <c:v>1178.7318</c:v>
                </c:pt>
                <c:pt idx="2">
                  <c:v>1193.9931999999999</c:v>
                </c:pt>
                <c:pt idx="3">
                  <c:v>1235.6694</c:v>
                </c:pt>
                <c:pt idx="4">
                  <c:v>1296.8771000000002</c:v>
                </c:pt>
                <c:pt idx="5">
                  <c:v>1342.7009</c:v>
                </c:pt>
                <c:pt idx="6">
                  <c:v>1389.5788</c:v>
                </c:pt>
                <c:pt idx="7">
                  <c:v>1450.0313999999998</c:v>
                </c:pt>
                <c:pt idx="8">
                  <c:v>1501.7545</c:v>
                </c:pt>
                <c:pt idx="9">
                  <c:v>1545.8814</c:v>
                </c:pt>
                <c:pt idx="10">
                  <c:v>1613.3169</c:v>
                </c:pt>
                <c:pt idx="11">
                  <c:v>1648.566</c:v>
                </c:pt>
                <c:pt idx="12">
                  <c:v>1686.4039</c:v>
                </c:pt>
                <c:pt idx="13">
                  <c:v>1752.9986000000001</c:v>
                </c:pt>
                <c:pt idx="14">
                  <c:v>1808.6239</c:v>
                </c:pt>
                <c:pt idx="15">
                  <c:v>1867.1293000000001</c:v>
                </c:pt>
                <c:pt idx="16">
                  <c:v>1918.5687</c:v>
                </c:pt>
                <c:pt idx="17">
                  <c:v>1984.3226999999999</c:v>
                </c:pt>
                <c:pt idx="18">
                  <c:v>1969.0536999999999</c:v>
                </c:pt>
                <c:pt idx="19">
                  <c:v>1867.2456000000002</c:v>
                </c:pt>
                <c:pt idx="20">
                  <c:v>1898.2372</c:v>
                </c:pt>
                <c:pt idx="21">
                  <c:v>1919.4478000000001</c:v>
                </c:pt>
                <c:pt idx="22">
                  <c:v>1924.7785000000001</c:v>
                </c:pt>
                <c:pt idx="23">
                  <c:v>1958.3371999999999</c:v>
                </c:pt>
                <c:pt idx="24">
                  <c:v>1958.3371999999999</c:v>
                </c:pt>
              </c:numCache>
            </c:numRef>
          </c:val>
          <c:smooth val="0"/>
        </c:ser>
        <c:dLbls>
          <c:showLegendKey val="0"/>
          <c:showVal val="0"/>
          <c:showCatName val="0"/>
          <c:showSerName val="0"/>
          <c:showPercent val="0"/>
          <c:showBubbleSize val="0"/>
        </c:dLbls>
        <c:marker val="1"/>
        <c:smooth val="0"/>
        <c:axId val="333174752"/>
        <c:axId val="333175144"/>
      </c:lineChart>
      <c:catAx>
        <c:axId val="333174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175144"/>
        <c:crosses val="autoZero"/>
        <c:auto val="1"/>
        <c:lblAlgn val="ctr"/>
        <c:lblOffset val="100"/>
        <c:tickLblSkip val="2"/>
        <c:tickMarkSkip val="1"/>
        <c:noMultiLvlLbl val="0"/>
      </c:catAx>
      <c:valAx>
        <c:axId val="3331751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174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
Number of kilometres of diesel-driven passenger cars</a:t>
            </a:r>
          </a:p>
        </c:rich>
      </c:tx>
      <c:layout>
        <c:manualLayout>
          <c:xMode val="edge"/>
          <c:yMode val="edge"/>
          <c:x val="0.15011571590502687"/>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supplementary'!$J$9:$AH$9</c:f>
              <c:numCache>
                <c:formatCode>0</c:formatCode>
                <c:ptCount val="25"/>
                <c:pt idx="0">
                  <c:v>14712.019265905667</c:v>
                </c:pt>
                <c:pt idx="1">
                  <c:v>17297.153372818393</c:v>
                </c:pt>
                <c:pt idx="2">
                  <c:v>21346.156310979412</c:v>
                </c:pt>
                <c:pt idx="3">
                  <c:v>27849.951635768168</c:v>
                </c:pt>
                <c:pt idx="4">
                  <c:v>36005.14917774155</c:v>
                </c:pt>
                <c:pt idx="5">
                  <c:v>43584.830719042919</c:v>
                </c:pt>
                <c:pt idx="6">
                  <c:v>49839.723038584292</c:v>
                </c:pt>
                <c:pt idx="7">
                  <c:v>54993.509701132381</c:v>
                </c:pt>
                <c:pt idx="8">
                  <c:v>58139.228952345162</c:v>
                </c:pt>
                <c:pt idx="9">
                  <c:v>65154.066448475402</c:v>
                </c:pt>
                <c:pt idx="10">
                  <c:v>68949.269733674548</c:v>
                </c:pt>
                <c:pt idx="11">
                  <c:v>74959.725030585425</c:v>
                </c:pt>
                <c:pt idx="12">
                  <c:v>84463.066337617493</c:v>
                </c:pt>
                <c:pt idx="13">
                  <c:v>93189.646881008681</c:v>
                </c:pt>
                <c:pt idx="14">
                  <c:v>103878.15530668019</c:v>
                </c:pt>
                <c:pt idx="15">
                  <c:v>113415.70663728725</c:v>
                </c:pt>
                <c:pt idx="16">
                  <c:v>124465.68852029317</c:v>
                </c:pt>
                <c:pt idx="17">
                  <c:v>134584.02093307429</c:v>
                </c:pt>
                <c:pt idx="18">
                  <c:v>147732.31424252089</c:v>
                </c:pt>
                <c:pt idx="19">
                  <c:v>149868.49129852088</c:v>
                </c:pt>
                <c:pt idx="20">
                  <c:v>153239.636920875</c:v>
                </c:pt>
                <c:pt idx="21">
                  <c:v>163516.76027306361</c:v>
                </c:pt>
                <c:pt idx="22">
                  <c:v>172242.91224253867</c:v>
                </c:pt>
                <c:pt idx="23">
                  <c:v>181183.03182786444</c:v>
                </c:pt>
                <c:pt idx="24">
                  <c:v>193685.71294886584</c:v>
                </c:pt>
              </c:numCache>
            </c:numRef>
          </c:val>
          <c:smooth val="0"/>
        </c:ser>
        <c:dLbls>
          <c:showLegendKey val="0"/>
          <c:showVal val="0"/>
          <c:showCatName val="0"/>
          <c:showSerName val="0"/>
          <c:showPercent val="0"/>
          <c:showBubbleSize val="0"/>
        </c:dLbls>
        <c:marker val="1"/>
        <c:smooth val="0"/>
        <c:axId val="334364144"/>
        <c:axId val="334364536"/>
      </c:lineChart>
      <c:catAx>
        <c:axId val="334364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364536"/>
        <c:crosses val="autoZero"/>
        <c:auto val="1"/>
        <c:lblAlgn val="ctr"/>
        <c:lblOffset val="100"/>
        <c:tickLblSkip val="2"/>
        <c:tickMarkSkip val="1"/>
        <c:noMultiLvlLbl val="0"/>
      </c:catAx>
      <c:valAx>
        <c:axId val="3343645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1.6166281755196306E-2"/>
              <c:y val="0.4085115318032054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3641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2:
CO2 emissions of petrol-driven passenger cars</a:t>
            </a:r>
          </a:p>
        </c:rich>
      </c:tx>
      <c:layout>
        <c:manualLayout>
          <c:xMode val="edge"/>
          <c:yMode val="edge"/>
          <c:x val="0.19444493049479927"/>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supplementary'!$J$10:$AH$10</c:f>
              <c:numCache>
                <c:formatCode>0</c:formatCode>
                <c:ptCount val="25"/>
                <c:pt idx="0">
                  <c:v>69177.589790651618</c:v>
                </c:pt>
                <c:pt idx="1">
                  <c:v>68505.484837462209</c:v>
                </c:pt>
                <c:pt idx="2">
                  <c:v>69145.021177463001</c:v>
                </c:pt>
                <c:pt idx="3">
                  <c:v>68771.267889521667</c:v>
                </c:pt>
                <c:pt idx="4">
                  <c:v>66389.848872734205</c:v>
                </c:pt>
                <c:pt idx="5">
                  <c:v>64372.538391958915</c:v>
                </c:pt>
                <c:pt idx="6">
                  <c:v>65810.819794149953</c:v>
                </c:pt>
                <c:pt idx="7">
                  <c:v>65525.823528752124</c:v>
                </c:pt>
                <c:pt idx="8">
                  <c:v>64412.548933021499</c:v>
                </c:pt>
                <c:pt idx="9">
                  <c:v>64714.899832207579</c:v>
                </c:pt>
                <c:pt idx="10">
                  <c:v>63921.901606593528</c:v>
                </c:pt>
                <c:pt idx="11">
                  <c:v>62682.386791632976</c:v>
                </c:pt>
                <c:pt idx="12">
                  <c:v>62475.482798706835</c:v>
                </c:pt>
                <c:pt idx="13">
                  <c:v>59760.648846833516</c:v>
                </c:pt>
                <c:pt idx="14">
                  <c:v>58497.452006330648</c:v>
                </c:pt>
                <c:pt idx="15">
                  <c:v>56603.667349948242</c:v>
                </c:pt>
                <c:pt idx="16">
                  <c:v>54134.769553677274</c:v>
                </c:pt>
                <c:pt idx="17">
                  <c:v>52580.385782943296</c:v>
                </c:pt>
                <c:pt idx="18">
                  <c:v>49217.429695216422</c:v>
                </c:pt>
                <c:pt idx="19">
                  <c:v>46387.458137715228</c:v>
                </c:pt>
                <c:pt idx="20">
                  <c:v>43287.879467234161</c:v>
                </c:pt>
                <c:pt idx="21">
                  <c:v>41100.717045040794</c:v>
                </c:pt>
                <c:pt idx="22">
                  <c:v>39129.56951937962</c:v>
                </c:pt>
                <c:pt idx="23">
                  <c:v>37111.985267609467</c:v>
                </c:pt>
                <c:pt idx="24">
                  <c:v>36256.953742903905</c:v>
                </c:pt>
              </c:numCache>
            </c:numRef>
          </c:val>
          <c:smooth val="0"/>
        </c:ser>
        <c:dLbls>
          <c:showLegendKey val="0"/>
          <c:showVal val="0"/>
          <c:showCatName val="0"/>
          <c:showSerName val="0"/>
          <c:showPercent val="0"/>
          <c:showBubbleSize val="0"/>
        </c:dLbls>
        <c:marker val="1"/>
        <c:smooth val="0"/>
        <c:axId val="334365320"/>
        <c:axId val="334896560"/>
      </c:lineChart>
      <c:catAx>
        <c:axId val="334365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96560"/>
        <c:crosses val="autoZero"/>
        <c:auto val="1"/>
        <c:lblAlgn val="ctr"/>
        <c:lblOffset val="100"/>
        <c:tickLblSkip val="2"/>
        <c:tickMarkSkip val="1"/>
        <c:noMultiLvlLbl val="0"/>
      </c:catAx>
      <c:valAx>
        <c:axId val="334896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575611592854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365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2:
Number of kilometres of petrol-driven passenger cars</a:t>
            </a:r>
          </a:p>
        </c:rich>
      </c:tx>
      <c:layout>
        <c:manualLayout>
          <c:xMode val="edge"/>
          <c:yMode val="edge"/>
          <c:x val="0.1524251847271977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supplementary'!$J$11:$AH$11</c:f>
              <c:numCache>
                <c:formatCode>0</c:formatCode>
                <c:ptCount val="25"/>
                <c:pt idx="0">
                  <c:v>332283.33804388071</c:v>
                </c:pt>
                <c:pt idx="1">
                  <c:v>329235.51003083453</c:v>
                </c:pt>
                <c:pt idx="2">
                  <c:v>328392.61871210369</c:v>
                </c:pt>
                <c:pt idx="3">
                  <c:v>322280.17745146959</c:v>
                </c:pt>
                <c:pt idx="4">
                  <c:v>321345.71531365067</c:v>
                </c:pt>
                <c:pt idx="5">
                  <c:v>320155.36026950373</c:v>
                </c:pt>
                <c:pt idx="6">
                  <c:v>323093.28385486425</c:v>
                </c:pt>
                <c:pt idx="7">
                  <c:v>324204.66237121791</c:v>
                </c:pt>
                <c:pt idx="8">
                  <c:v>326249.23771790694</c:v>
                </c:pt>
                <c:pt idx="9">
                  <c:v>326734.48105374177</c:v>
                </c:pt>
                <c:pt idx="10">
                  <c:v>322067.77710328548</c:v>
                </c:pt>
                <c:pt idx="11">
                  <c:v>321639.37599605345</c:v>
                </c:pt>
                <c:pt idx="12">
                  <c:v>321536.58584673511</c:v>
                </c:pt>
                <c:pt idx="13">
                  <c:v>312467.59646225593</c:v>
                </c:pt>
                <c:pt idx="14">
                  <c:v>306808.48582438723</c:v>
                </c:pt>
                <c:pt idx="15">
                  <c:v>295877.41998602718</c:v>
                </c:pt>
                <c:pt idx="16">
                  <c:v>289700.94055675907</c:v>
                </c:pt>
                <c:pt idx="17">
                  <c:v>280772.08826993965</c:v>
                </c:pt>
                <c:pt idx="18">
                  <c:v>264202.25999385846</c:v>
                </c:pt>
                <c:pt idx="19">
                  <c:v>261665.91153475866</c:v>
                </c:pt>
                <c:pt idx="20">
                  <c:v>250088.04914151988</c:v>
                </c:pt>
                <c:pt idx="21">
                  <c:v>241077.74407793631</c:v>
                </c:pt>
                <c:pt idx="22">
                  <c:v>231534.5543506612</c:v>
                </c:pt>
                <c:pt idx="23">
                  <c:v>222575.8437472473</c:v>
                </c:pt>
                <c:pt idx="24">
                  <c:v>217756.08583140594</c:v>
                </c:pt>
              </c:numCache>
            </c:numRef>
          </c:val>
          <c:smooth val="0"/>
        </c:ser>
        <c:dLbls>
          <c:showLegendKey val="0"/>
          <c:showVal val="0"/>
          <c:showCatName val="0"/>
          <c:showSerName val="0"/>
          <c:showPercent val="0"/>
          <c:showBubbleSize val="0"/>
        </c:dLbls>
        <c:marker val="1"/>
        <c:smooth val="0"/>
        <c:axId val="334897344"/>
        <c:axId val="334897736"/>
      </c:lineChart>
      <c:catAx>
        <c:axId val="334897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97736"/>
        <c:crosses val="autoZero"/>
        <c:auto val="1"/>
        <c:lblAlgn val="ctr"/>
        <c:lblOffset val="100"/>
        <c:tickLblSkip val="2"/>
        <c:tickMarkSkip val="1"/>
        <c:noMultiLvlLbl val="0"/>
      </c:catAx>
      <c:valAx>
        <c:axId val="3348977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1.6166281755196306E-2"/>
              <c:y val="0.4092844723523483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97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CO2 emissions from passenger cars</a:t>
            </a:r>
          </a:p>
        </c:rich>
      </c:tx>
      <c:layout>
        <c:manualLayout>
          <c:xMode val="edge"/>
          <c:yMode val="edge"/>
          <c:x val="0.26046536043459684"/>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supplementary'!$J$12:$AH$12</c:f>
              <c:numCache>
                <c:formatCode>General</c:formatCode>
                <c:ptCount val="25"/>
                <c:pt idx="0">
                  <c:v>72272.332508655367</c:v>
                </c:pt>
                <c:pt idx="1">
                  <c:v>72006.856172726184</c:v>
                </c:pt>
                <c:pt idx="2">
                  <c:v>73578.180973747993</c:v>
                </c:pt>
                <c:pt idx="3">
                  <c:v>74449.325264294166</c:v>
                </c:pt>
                <c:pt idx="4">
                  <c:v>73836.817965518072</c:v>
                </c:pt>
                <c:pt idx="5">
                  <c:v>73094.372181125655</c:v>
                </c:pt>
                <c:pt idx="6">
                  <c:v>75843.658255182148</c:v>
                </c:pt>
                <c:pt idx="7">
                  <c:v>76522.796925781513</c:v>
                </c:pt>
                <c:pt idx="8">
                  <c:v>75762.509861905215</c:v>
                </c:pt>
                <c:pt idx="9">
                  <c:v>77136.059924436486</c:v>
                </c:pt>
                <c:pt idx="10">
                  <c:v>76893.378124413022</c:v>
                </c:pt>
                <c:pt idx="11">
                  <c:v>76686.325224104978</c:v>
                </c:pt>
                <c:pt idx="12">
                  <c:v>78187.268557123534</c:v>
                </c:pt>
                <c:pt idx="13">
                  <c:v>76890.836507086962</c:v>
                </c:pt>
                <c:pt idx="14">
                  <c:v>77301.647133740538</c:v>
                </c:pt>
                <c:pt idx="15">
                  <c:v>77294.648848378711</c:v>
                </c:pt>
                <c:pt idx="16">
                  <c:v>76779.575435219638</c:v>
                </c:pt>
                <c:pt idx="17">
                  <c:v>77019.125347771173</c:v>
                </c:pt>
                <c:pt idx="18">
                  <c:v>74742.849311207043</c:v>
                </c:pt>
                <c:pt idx="19">
                  <c:v>72420.531157830657</c:v>
                </c:pt>
                <c:pt idx="20">
                  <c:v>70180.687247163965</c:v>
                </c:pt>
                <c:pt idx="21">
                  <c:v>69435.297685252168</c:v>
                </c:pt>
                <c:pt idx="22">
                  <c:v>69168.284926594351</c:v>
                </c:pt>
                <c:pt idx="23">
                  <c:v>67999.247235724004</c:v>
                </c:pt>
                <c:pt idx="24">
                  <c:v>68568.300661831367</c:v>
                </c:pt>
              </c:numCache>
            </c:numRef>
          </c:val>
          <c:smooth val="0"/>
        </c:ser>
        <c:dLbls>
          <c:showLegendKey val="0"/>
          <c:showVal val="0"/>
          <c:showCatName val="0"/>
          <c:showSerName val="0"/>
          <c:showPercent val="0"/>
          <c:showBubbleSize val="0"/>
        </c:dLbls>
        <c:marker val="1"/>
        <c:smooth val="0"/>
        <c:axId val="334898520"/>
        <c:axId val="334898912"/>
      </c:lineChart>
      <c:catAx>
        <c:axId val="334898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98912"/>
        <c:crosses val="autoZero"/>
        <c:auto val="1"/>
        <c:lblAlgn val="ctr"/>
        <c:lblOffset val="100"/>
        <c:tickLblSkip val="2"/>
        <c:tickMarkSkip val="1"/>
        <c:noMultiLvlLbl val="0"/>
      </c:catAx>
      <c:valAx>
        <c:axId val="3348989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790697674418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985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Passenger transport by cars</a:t>
            </a:r>
          </a:p>
        </c:rich>
      </c:tx>
      <c:layout>
        <c:manualLayout>
          <c:xMode val="edge"/>
          <c:yMode val="edge"/>
          <c:x val="0.31481554389034705"/>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supplementary'!$J$13:$AH$13</c:f>
              <c:numCache>
                <c:formatCode>0</c:formatCode>
                <c:ptCount val="25"/>
                <c:pt idx="0">
                  <c:v>554245.45769526938</c:v>
                </c:pt>
                <c:pt idx="1">
                  <c:v>553506.08162545925</c:v>
                </c:pt>
                <c:pt idx="2">
                  <c:v>558626.90573766804</c:v>
                </c:pt>
                <c:pt idx="3">
                  <c:v>559251.7044751792</c:v>
                </c:pt>
                <c:pt idx="4">
                  <c:v>570785.10588810628</c:v>
                </c:pt>
                <c:pt idx="5">
                  <c:v>580990.49397512001</c:v>
                </c:pt>
                <c:pt idx="6">
                  <c:v>595673.8074128672</c:v>
                </c:pt>
                <c:pt idx="7">
                  <c:v>605680.7706876389</c:v>
                </c:pt>
                <c:pt idx="8">
                  <c:v>608815.4681960264</c:v>
                </c:pt>
                <c:pt idx="9">
                  <c:v>620699.45551416848</c:v>
                </c:pt>
                <c:pt idx="10">
                  <c:v>619326.43514755717</c:v>
                </c:pt>
                <c:pt idx="11">
                  <c:v>628169.97036322649</c:v>
                </c:pt>
                <c:pt idx="12">
                  <c:v>644212.46877942886</c:v>
                </c:pt>
                <c:pt idx="13">
                  <c:v>641225.94748396811</c:v>
                </c:pt>
                <c:pt idx="14">
                  <c:v>645324.32446443907</c:v>
                </c:pt>
                <c:pt idx="15">
                  <c:v>643251.64532618423</c:v>
                </c:pt>
                <c:pt idx="16">
                  <c:v>651258.27546433418</c:v>
                </c:pt>
                <c:pt idx="17">
                  <c:v>649108.43841458112</c:v>
                </c:pt>
                <c:pt idx="18">
                  <c:v>654228.53625626431</c:v>
                </c:pt>
                <c:pt idx="19">
                  <c:v>648679.89801712683</c:v>
                </c:pt>
                <c:pt idx="20">
                  <c:v>628535.85405635228</c:v>
                </c:pt>
                <c:pt idx="21">
                  <c:v>631924.36832006916</c:v>
                </c:pt>
                <c:pt idx="22">
                  <c:v>631851.02554923762</c:v>
                </c:pt>
                <c:pt idx="23">
                  <c:v>632525.69320653693</c:v>
                </c:pt>
                <c:pt idx="24">
                  <c:v>641859.73304316343</c:v>
                </c:pt>
              </c:numCache>
            </c:numRef>
          </c:val>
          <c:smooth val="0"/>
        </c:ser>
        <c:dLbls>
          <c:showLegendKey val="0"/>
          <c:showVal val="0"/>
          <c:showCatName val="0"/>
          <c:showSerName val="0"/>
          <c:showPercent val="0"/>
          <c:showBubbleSize val="0"/>
        </c:dLbls>
        <c:marker val="1"/>
        <c:smooth val="0"/>
        <c:axId val="334899696"/>
        <c:axId val="334900088"/>
      </c:lineChart>
      <c:catAx>
        <c:axId val="334899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900088"/>
        <c:crosses val="autoZero"/>
        <c:auto val="1"/>
        <c:lblAlgn val="ctr"/>
        <c:lblOffset val="100"/>
        <c:tickLblSkip val="2"/>
        <c:tickMarkSkip val="1"/>
        <c:noMultiLvlLbl val="0"/>
      </c:catAx>
      <c:valAx>
        <c:axId val="3349000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Mpkm</a:t>
                </a:r>
              </a:p>
            </c:rich>
          </c:tx>
          <c:layout>
            <c:manualLayout>
              <c:xMode val="edge"/>
              <c:yMode val="edge"/>
              <c:x val="1.6203703703703703E-2"/>
              <c:y val="0.420168949469551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996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4:
Domestic air-passengers</a:t>
            </a:r>
          </a:p>
        </c:rich>
      </c:tx>
      <c:layout>
        <c:manualLayout>
          <c:xMode val="edge"/>
          <c:yMode val="edge"/>
          <c:x val="0.32870443277923594"/>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supplementary'!$J$15:$AH$15</c:f>
              <c:numCache>
                <c:formatCode>0.0</c:formatCode>
                <c:ptCount val="25"/>
                <c:pt idx="0">
                  <c:v>12.5</c:v>
                </c:pt>
                <c:pt idx="1">
                  <c:v>11.5</c:v>
                </c:pt>
                <c:pt idx="2">
                  <c:v>11.6</c:v>
                </c:pt>
                <c:pt idx="3">
                  <c:v>12.1</c:v>
                </c:pt>
                <c:pt idx="4">
                  <c:v>13</c:v>
                </c:pt>
                <c:pt idx="5">
                  <c:v>14.1</c:v>
                </c:pt>
                <c:pt idx="6">
                  <c:v>15.2</c:v>
                </c:pt>
                <c:pt idx="7">
                  <c:v>16.013234999999998</c:v>
                </c:pt>
                <c:pt idx="8">
                  <c:v>16.399999999999999</c:v>
                </c:pt>
                <c:pt idx="9">
                  <c:v>17.169938999999999</c:v>
                </c:pt>
                <c:pt idx="10">
                  <c:v>18.283480000000001</c:v>
                </c:pt>
                <c:pt idx="11">
                  <c:v>18.866510999999999</c:v>
                </c:pt>
                <c:pt idx="12">
                  <c:v>20.6958205</c:v>
                </c:pt>
                <c:pt idx="13">
                  <c:v>22.553290499999999</c:v>
                </c:pt>
                <c:pt idx="14">
                  <c:v>23.889879499999999</c:v>
                </c:pt>
                <c:pt idx="15">
                  <c:v>24.719333500000001</c:v>
                </c:pt>
                <c:pt idx="16">
                  <c:v>24.491126999999999</c:v>
                </c:pt>
                <c:pt idx="17">
                  <c:v>23.996518999999999</c:v>
                </c:pt>
                <c:pt idx="18">
                  <c:v>22.789440500000001</c:v>
                </c:pt>
                <c:pt idx="19">
                  <c:v>20.870298999999999</c:v>
                </c:pt>
                <c:pt idx="20">
                  <c:v>19.010985999999999</c:v>
                </c:pt>
                <c:pt idx="21">
                  <c:v>18.9085985</c:v>
                </c:pt>
                <c:pt idx="22">
                  <c:v>18.783526500000001</c:v>
                </c:pt>
                <c:pt idx="23">
                  <c:v>19.192260000000001</c:v>
                </c:pt>
                <c:pt idx="24">
                  <c:v>19.65203</c:v>
                </c:pt>
              </c:numCache>
            </c:numRef>
          </c:val>
          <c:smooth val="0"/>
        </c:ser>
        <c:dLbls>
          <c:showLegendKey val="0"/>
          <c:showVal val="0"/>
          <c:showCatName val="0"/>
          <c:showSerName val="0"/>
          <c:showPercent val="0"/>
          <c:showBubbleSize val="0"/>
        </c:dLbls>
        <c:marker val="1"/>
        <c:smooth val="0"/>
        <c:axId val="334709496"/>
        <c:axId val="334709888"/>
      </c:lineChart>
      <c:catAx>
        <c:axId val="334709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09888"/>
        <c:crosses val="autoZero"/>
        <c:auto val="1"/>
        <c:lblAlgn val="ctr"/>
        <c:lblOffset val="100"/>
        <c:tickLblSkip val="2"/>
        <c:tickMarkSkip val="1"/>
        <c:noMultiLvlLbl val="0"/>
      </c:catAx>
      <c:valAx>
        <c:axId val="334709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a:t>
                </a:r>
              </a:p>
            </c:rich>
          </c:tx>
          <c:layout>
            <c:manualLayout>
              <c:xMode val="edge"/>
              <c:yMode val="edge"/>
              <c:x val="1.6203703703703703E-2"/>
              <c:y val="0.4514785651793525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09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5:
Gross value-added – food, drink and tobacco industry</a:t>
            </a:r>
          </a:p>
        </c:rich>
      </c:tx>
      <c:layout>
        <c:manualLayout>
          <c:xMode val="edge"/>
          <c:yMode val="edge"/>
          <c:x val="0.15935359119371048"/>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supplementary'!$J$17:$AH$17</c:f>
              <c:numCache>
                <c:formatCode>0.000</c:formatCode>
                <c:ptCount val="25"/>
                <c:pt idx="0">
                  <c:v>28.819649537310497</c:v>
                </c:pt>
                <c:pt idx="1">
                  <c:v>29.574391284373565</c:v>
                </c:pt>
                <c:pt idx="2">
                  <c:v>30.107632736102907</c:v>
                </c:pt>
                <c:pt idx="3">
                  <c:v>31.316860274332218</c:v>
                </c:pt>
                <c:pt idx="4">
                  <c:v>31.238104613769117</c:v>
                </c:pt>
                <c:pt idx="5">
                  <c:v>30.037080790181793</c:v>
                </c:pt>
                <c:pt idx="6">
                  <c:v>32.805014110389187</c:v>
                </c:pt>
                <c:pt idx="7">
                  <c:v>33.840322898208306</c:v>
                </c:pt>
                <c:pt idx="8">
                  <c:v>33.58108551552143</c:v>
                </c:pt>
                <c:pt idx="9">
                  <c:v>33.423574194395222</c:v>
                </c:pt>
                <c:pt idx="10">
                  <c:v>34.048697250114856</c:v>
                </c:pt>
                <c:pt idx="11">
                  <c:v>34.120889938964361</c:v>
                </c:pt>
                <c:pt idx="12">
                  <c:v>35.14307278335631</c:v>
                </c:pt>
                <c:pt idx="13">
                  <c:v>39.290870906346399</c:v>
                </c:pt>
                <c:pt idx="14">
                  <c:v>35.974929448054077</c:v>
                </c:pt>
                <c:pt idx="15">
                  <c:v>38.514799501214149</c:v>
                </c:pt>
                <c:pt idx="16">
                  <c:v>36.46387084071668</c:v>
                </c:pt>
                <c:pt idx="17">
                  <c:v>34.724683336614824</c:v>
                </c:pt>
                <c:pt idx="18">
                  <c:v>35.167683927282276</c:v>
                </c:pt>
                <c:pt idx="19">
                  <c:v>40.45251689965216</c:v>
                </c:pt>
                <c:pt idx="20">
                  <c:v>37.198923672638969</c:v>
                </c:pt>
                <c:pt idx="21">
                  <c:v>37.63536129159283</c:v>
                </c:pt>
                <c:pt idx="22">
                  <c:v>39.810986414648553</c:v>
                </c:pt>
                <c:pt idx="23">
                  <c:v>43.963706766423833</c:v>
                </c:pt>
                <c:pt idx="24">
                  <c:v>45.716020213952881</c:v>
                </c:pt>
              </c:numCache>
            </c:numRef>
          </c:val>
          <c:smooth val="0"/>
        </c:ser>
        <c:dLbls>
          <c:showLegendKey val="0"/>
          <c:showVal val="0"/>
          <c:showCatName val="0"/>
          <c:showSerName val="0"/>
          <c:showPercent val="0"/>
          <c:showBubbleSize val="0"/>
        </c:dLbls>
        <c:marker val="1"/>
        <c:smooth val="0"/>
        <c:axId val="334710672"/>
        <c:axId val="334711064"/>
      </c:lineChart>
      <c:catAx>
        <c:axId val="33471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11064"/>
        <c:crosses val="autoZero"/>
        <c:auto val="1"/>
        <c:lblAlgn val="ctr"/>
        <c:lblOffset val="100"/>
        <c:tickLblSkip val="2"/>
        <c:tickMarkSkip val="1"/>
        <c:noMultiLvlLbl val="0"/>
      </c:catAx>
      <c:valAx>
        <c:axId val="3347110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106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6:
Gross value-added – paper and printing industry</a:t>
            </a:r>
          </a:p>
        </c:rich>
      </c:tx>
      <c:layout>
        <c:manualLayout>
          <c:xMode val="edge"/>
          <c:yMode val="edge"/>
          <c:x val="0.18981530086516962"/>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supplementary'!$J$19:$AH$19</c:f>
              <c:numCache>
                <c:formatCode>0.000</c:formatCode>
                <c:ptCount val="25"/>
                <c:pt idx="0">
                  <c:v>14.728949268228655</c:v>
                </c:pt>
                <c:pt idx="1">
                  <c:v>15.119446085187374</c:v>
                </c:pt>
                <c:pt idx="2">
                  <c:v>15.385246439587846</c:v>
                </c:pt>
                <c:pt idx="3">
                  <c:v>15.659250508630308</c:v>
                </c:pt>
                <c:pt idx="4">
                  <c:v>15.806917372186126</c:v>
                </c:pt>
                <c:pt idx="5">
                  <c:v>17.718382883769774</c:v>
                </c:pt>
                <c:pt idx="6">
                  <c:v>18.291002165780665</c:v>
                </c:pt>
                <c:pt idx="7">
                  <c:v>19.775874515980835</c:v>
                </c:pt>
                <c:pt idx="8">
                  <c:v>19.761107829625256</c:v>
                </c:pt>
                <c:pt idx="9">
                  <c:v>19.391940670735707</c:v>
                </c:pt>
                <c:pt idx="10">
                  <c:v>20.323882654065763</c:v>
                </c:pt>
                <c:pt idx="11">
                  <c:v>20.120430530944414</c:v>
                </c:pt>
                <c:pt idx="12">
                  <c:v>21.075342915272035</c:v>
                </c:pt>
                <c:pt idx="13">
                  <c:v>19.342718382883771</c:v>
                </c:pt>
                <c:pt idx="14">
                  <c:v>21.360832184813283</c:v>
                </c:pt>
                <c:pt idx="15">
                  <c:v>20.853842619938309</c:v>
                </c:pt>
                <c:pt idx="16">
                  <c:v>20.694690555883707</c:v>
                </c:pt>
                <c:pt idx="17">
                  <c:v>20.702894270525697</c:v>
                </c:pt>
                <c:pt idx="18">
                  <c:v>20.153245389512371</c:v>
                </c:pt>
                <c:pt idx="19">
                  <c:v>17.705256940342586</c:v>
                </c:pt>
                <c:pt idx="20">
                  <c:v>18.126927872940868</c:v>
                </c:pt>
                <c:pt idx="21">
                  <c:v>18.039968497735774</c:v>
                </c:pt>
                <c:pt idx="22">
                  <c:v>18.638839666601037</c:v>
                </c:pt>
                <c:pt idx="23">
                  <c:v>18.699547154951766</c:v>
                </c:pt>
                <c:pt idx="24">
                  <c:v>18.881669620003937</c:v>
                </c:pt>
              </c:numCache>
            </c:numRef>
          </c:val>
          <c:smooth val="0"/>
        </c:ser>
        <c:dLbls>
          <c:showLegendKey val="0"/>
          <c:showVal val="0"/>
          <c:showCatName val="0"/>
          <c:showSerName val="0"/>
          <c:showPercent val="0"/>
          <c:showBubbleSize val="0"/>
        </c:dLbls>
        <c:marker val="1"/>
        <c:smooth val="0"/>
        <c:axId val="334711848"/>
        <c:axId val="334712240"/>
      </c:lineChart>
      <c:catAx>
        <c:axId val="334711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12240"/>
        <c:crosses val="autoZero"/>
        <c:auto val="1"/>
        <c:lblAlgn val="ctr"/>
        <c:lblOffset val="100"/>
        <c:tickLblSkip val="2"/>
        <c:tickMarkSkip val="1"/>
        <c:noMultiLvlLbl val="0"/>
      </c:catAx>
      <c:valAx>
        <c:axId val="33471224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03703703703703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11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7:
CO2 emissions for space heating in households</a:t>
            </a:r>
          </a:p>
        </c:rich>
      </c:tx>
      <c:layout>
        <c:manualLayout>
          <c:xMode val="edge"/>
          <c:yMode val="edge"/>
          <c:x val="0.1939956235262739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supplementary'!$J$20:$AH$20</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334823792"/>
        <c:axId val="334824184"/>
      </c:lineChart>
      <c:catAx>
        <c:axId val="33482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24184"/>
        <c:crosses val="autoZero"/>
        <c:auto val="1"/>
        <c:lblAlgn val="ctr"/>
        <c:lblOffset val="100"/>
        <c:tickLblSkip val="2"/>
        <c:tickMarkSkip val="1"/>
        <c:noMultiLvlLbl val="0"/>
      </c:catAx>
      <c:valAx>
        <c:axId val="3348241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237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7:
Surface area of permanently occupied dwellings</a:t>
            </a:r>
          </a:p>
        </c:rich>
      </c:tx>
      <c:layout>
        <c:manualLayout>
          <c:xMode val="edge"/>
          <c:yMode val="edge"/>
          <c:x val="0.1902552204176334"/>
          <c:y val="2.0920502092050208E-2"/>
        </c:manualLayout>
      </c:layout>
      <c:overlay val="0"/>
      <c:spPr>
        <a:noFill/>
        <a:ln w="25400">
          <a:noFill/>
        </a:ln>
      </c:spPr>
    </c:title>
    <c:autoTitleDeleted val="0"/>
    <c:plotArea>
      <c:layout>
        <c:manualLayout>
          <c:layoutTarget val="inner"/>
          <c:xMode val="edge"/>
          <c:yMode val="edge"/>
          <c:x val="0.12296983758700696"/>
          <c:y val="0.17573221757322174"/>
          <c:w val="0.84454756380510443"/>
          <c:h val="0.65271966527196656"/>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supplementary'!$J$21:$AH$21</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334824968"/>
        <c:axId val="334825360"/>
      </c:lineChart>
      <c:catAx>
        <c:axId val="334824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25360"/>
        <c:crosses val="autoZero"/>
        <c:auto val="1"/>
        <c:lblAlgn val="ctr"/>
        <c:lblOffset val="100"/>
        <c:tickLblSkip val="2"/>
        <c:tickMarkSkip val="1"/>
        <c:noMultiLvlLbl val="0"/>
      </c:catAx>
      <c:valAx>
        <c:axId val="3348253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41299303944315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24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CO2 emissions from passenger cars</a:t>
            </a:r>
          </a:p>
        </c:rich>
      </c:tx>
      <c:layout>
        <c:manualLayout>
          <c:xMode val="edge"/>
          <c:yMode val="edge"/>
          <c:x val="0.26340375285257173"/>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priority'!$J$12:$AH$12</c:f>
              <c:numCache>
                <c:formatCode>General</c:formatCode>
                <c:ptCount val="25"/>
                <c:pt idx="0">
                  <c:v>72272.332508655367</c:v>
                </c:pt>
                <c:pt idx="1">
                  <c:v>72006.856172726184</c:v>
                </c:pt>
                <c:pt idx="2">
                  <c:v>73578.180973747993</c:v>
                </c:pt>
                <c:pt idx="3">
                  <c:v>74449.325264294166</c:v>
                </c:pt>
                <c:pt idx="4">
                  <c:v>73836.817965518072</c:v>
                </c:pt>
                <c:pt idx="5">
                  <c:v>73094.372181125655</c:v>
                </c:pt>
                <c:pt idx="6">
                  <c:v>75843.658255182148</c:v>
                </c:pt>
                <c:pt idx="7">
                  <c:v>76522.796925781513</c:v>
                </c:pt>
                <c:pt idx="8">
                  <c:v>75762.509861905215</c:v>
                </c:pt>
                <c:pt idx="9">
                  <c:v>77136.059924436486</c:v>
                </c:pt>
                <c:pt idx="10">
                  <c:v>76893.378124413022</c:v>
                </c:pt>
                <c:pt idx="11">
                  <c:v>76686.325224104978</c:v>
                </c:pt>
                <c:pt idx="12">
                  <c:v>78187.268557123534</c:v>
                </c:pt>
                <c:pt idx="13">
                  <c:v>76890.836507086962</c:v>
                </c:pt>
                <c:pt idx="14">
                  <c:v>77301.647133740538</c:v>
                </c:pt>
                <c:pt idx="15">
                  <c:v>77294.648848378711</c:v>
                </c:pt>
                <c:pt idx="16">
                  <c:v>76779.575435219638</c:v>
                </c:pt>
                <c:pt idx="17">
                  <c:v>77019.125347771173</c:v>
                </c:pt>
                <c:pt idx="18">
                  <c:v>74742.849311207043</c:v>
                </c:pt>
                <c:pt idx="19">
                  <c:v>72420.531157830657</c:v>
                </c:pt>
                <c:pt idx="20">
                  <c:v>70180.687247163965</c:v>
                </c:pt>
                <c:pt idx="21">
                  <c:v>69435.297685252168</c:v>
                </c:pt>
                <c:pt idx="22">
                  <c:v>69168.284926594351</c:v>
                </c:pt>
                <c:pt idx="23" formatCode="0">
                  <c:v>67999.247235724004</c:v>
                </c:pt>
                <c:pt idx="24" formatCode="0">
                  <c:v>68568.300661831367</c:v>
                </c:pt>
              </c:numCache>
            </c:numRef>
          </c:val>
          <c:smooth val="0"/>
        </c:ser>
        <c:dLbls>
          <c:showLegendKey val="0"/>
          <c:showVal val="0"/>
          <c:showCatName val="0"/>
          <c:showSerName val="0"/>
          <c:showPercent val="0"/>
          <c:showBubbleSize val="0"/>
        </c:dLbls>
        <c:marker val="1"/>
        <c:smooth val="0"/>
        <c:axId val="333175928"/>
        <c:axId val="333176320"/>
      </c:lineChart>
      <c:catAx>
        <c:axId val="333175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176320"/>
        <c:crosses val="autoZero"/>
        <c:auto val="1"/>
        <c:lblAlgn val="ctr"/>
        <c:lblOffset val="100"/>
        <c:tickLblSkip val="2"/>
        <c:tickMarkSkip val="1"/>
        <c:noMultiLvlLbl val="0"/>
      </c:catAx>
      <c:valAx>
        <c:axId val="3331763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17016317016316E-2"/>
              <c:y val="0.47083508311461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1759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8: CO2 emissions from space heating in commercial and institutional</a:t>
            </a:r>
          </a:p>
        </c:rich>
      </c:tx>
      <c:layout>
        <c:manualLayout>
          <c:xMode val="edge"/>
          <c:yMode val="edge"/>
          <c:x val="0.15242518472719777"/>
          <c:y val="2.0920502092050208E-2"/>
        </c:manualLayout>
      </c:layout>
      <c:overlay val="0"/>
      <c:spPr>
        <a:noFill/>
        <a:ln w="25400">
          <a:noFill/>
        </a:ln>
      </c:spPr>
    </c:title>
    <c:autoTitleDeleted val="0"/>
    <c:plotArea>
      <c:layout>
        <c:manualLayout>
          <c:layoutTarget val="inner"/>
          <c:xMode val="edge"/>
          <c:yMode val="edge"/>
          <c:x val="0.12240198560414442"/>
          <c:y val="0.17573221757322174"/>
          <c:w val="0.8452665420965445"/>
          <c:h val="0.65271966527196656"/>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supplementary'!$J$22:$AH$22</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334826144"/>
        <c:axId val="334826536"/>
      </c:lineChart>
      <c:catAx>
        <c:axId val="334826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26536"/>
        <c:crosses val="autoZero"/>
        <c:auto val="1"/>
        <c:lblAlgn val="ctr"/>
        <c:lblOffset val="100"/>
        <c:tickLblSkip val="2"/>
        <c:tickMarkSkip val="1"/>
        <c:noMultiLvlLbl val="0"/>
      </c:catAx>
      <c:valAx>
        <c:axId val="3348265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261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8: 
Surface area of services buildings</a:t>
            </a:r>
          </a:p>
        </c:rich>
      </c:tx>
      <c:layout>
        <c:manualLayout>
          <c:xMode val="edge"/>
          <c:yMode val="edge"/>
          <c:x val="0.28009332166812484"/>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supplementary'!$J$23:$AH$23</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334827320"/>
        <c:axId val="335216104"/>
      </c:lineChart>
      <c:catAx>
        <c:axId val="334827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216104"/>
        <c:crosses val="autoZero"/>
        <c:auto val="1"/>
        <c:lblAlgn val="ctr"/>
        <c:lblOffset val="100"/>
        <c:tickLblSkip val="2"/>
        <c:tickMarkSkip val="1"/>
        <c:noMultiLvlLbl val="0"/>
      </c:catAx>
      <c:valAx>
        <c:axId val="3352161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03703703703703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827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CO2 emissions from public thermal power stations</a:t>
            </a:r>
          </a:p>
        </c:rich>
      </c:tx>
      <c:layout>
        <c:manualLayout>
          <c:xMode val="edge"/>
          <c:yMode val="edge"/>
          <c:x val="0.17129678234665111"/>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supplementary'!$J$24:$AH$24</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335216888"/>
        <c:axId val="335217280"/>
      </c:lineChart>
      <c:catAx>
        <c:axId val="335216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217280"/>
        <c:crosses val="autoZero"/>
        <c:auto val="1"/>
        <c:lblAlgn val="ctr"/>
        <c:lblOffset val="100"/>
        <c:tickLblSkip val="2"/>
        <c:tickMarkSkip val="1"/>
        <c:noMultiLvlLbl val="0"/>
      </c:catAx>
      <c:valAx>
        <c:axId val="3352172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2168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All products output by public thermal power stations</a:t>
            </a:r>
          </a:p>
        </c:rich>
      </c:tx>
      <c:layout>
        <c:manualLayout>
          <c:xMode val="edge"/>
          <c:yMode val="edge"/>
          <c:x val="0.1620375230873918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supplementary'!$J$25:$AH$25</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335218064"/>
        <c:axId val="335218456"/>
      </c:lineChart>
      <c:catAx>
        <c:axId val="335218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218456"/>
        <c:crosses val="autoZero"/>
        <c:auto val="1"/>
        <c:lblAlgn val="ctr"/>
        <c:lblOffset val="100"/>
        <c:tickLblSkip val="2"/>
        <c:tickMarkSkip val="1"/>
        <c:noMultiLvlLbl val="0"/>
      </c:catAx>
      <c:valAx>
        <c:axId val="33521845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218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CO2 emissions from autoproducers</a:t>
            </a:r>
          </a:p>
        </c:rich>
      </c:tx>
      <c:layout>
        <c:manualLayout>
          <c:xMode val="edge"/>
          <c:yMode val="edge"/>
          <c:x val="0.26851900456887329"/>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supplementary'!$J$26:$AH$26</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335219240"/>
        <c:axId val="335219632"/>
      </c:lineChart>
      <c:catAx>
        <c:axId val="335219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219632"/>
        <c:crosses val="autoZero"/>
        <c:auto val="1"/>
        <c:lblAlgn val="ctr"/>
        <c:lblOffset val="100"/>
        <c:tickLblSkip val="2"/>
        <c:tickMarkSkip val="1"/>
        <c:noMultiLvlLbl val="0"/>
      </c:catAx>
      <c:valAx>
        <c:axId val="3352196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2192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All products output by autoproducer thermal power stations</a:t>
            </a:r>
          </a:p>
        </c:rich>
      </c:tx>
      <c:layout>
        <c:manualLayout>
          <c:xMode val="edge"/>
          <c:yMode val="edge"/>
          <c:x val="0.1759264119762807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supplementary'!$J$27:$AH$27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335317800"/>
        <c:axId val="335318192"/>
      </c:lineChart>
      <c:catAx>
        <c:axId val="335317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318192"/>
        <c:crosses val="autoZero"/>
        <c:auto val="1"/>
        <c:lblAlgn val="ctr"/>
        <c:lblOffset val="100"/>
        <c:tickLblSkip val="2"/>
        <c:tickMarkSkip val="1"/>
        <c:noMultiLvlLbl val="0"/>
      </c:catAx>
      <c:valAx>
        <c:axId val="33531819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317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CO2 emissions from classical power production</a:t>
            </a:r>
          </a:p>
        </c:rich>
      </c:tx>
      <c:layout>
        <c:manualLayout>
          <c:xMode val="edge"/>
          <c:yMode val="edge"/>
          <c:x val="0.18981530086516962"/>
          <c:y val="2.1276595744680851E-2"/>
        </c:manualLayout>
      </c:layout>
      <c:overlay val="0"/>
      <c:spPr>
        <a:noFill/>
        <a:ln w="25400">
          <a:noFill/>
        </a:ln>
      </c:spPr>
    </c:title>
    <c:autoTitleDeleted val="0"/>
    <c:plotArea>
      <c:layout>
        <c:manualLayout>
          <c:layoutTarget val="inner"/>
          <c:xMode val="edge"/>
          <c:yMode val="edge"/>
          <c:x val="0.12268546252319906"/>
          <c:y val="0.17872377560624919"/>
          <c:w val="0.84490931737674824"/>
          <c:h val="0.64680985457499707"/>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supplementary'!$J$28:$AH$28</c:f>
              <c:numCache>
                <c:formatCode>General</c:formatCode>
                <c:ptCount val="25"/>
                <c:pt idx="0">
                  <c:v>204305.0322933743</c:v>
                </c:pt>
                <c:pt idx="1">
                  <c:v>200900.46033805719</c:v>
                </c:pt>
                <c:pt idx="2">
                  <c:v>188795.27966903974</c:v>
                </c:pt>
                <c:pt idx="3">
                  <c:v>171261.36366955409</c:v>
                </c:pt>
                <c:pt idx="4">
                  <c:v>167067.75285036123</c:v>
                </c:pt>
                <c:pt idx="5">
                  <c:v>163801.16562911234</c:v>
                </c:pt>
                <c:pt idx="6">
                  <c:v>163391.32768718599</c:v>
                </c:pt>
                <c:pt idx="7">
                  <c:v>150441.2806795974</c:v>
                </c:pt>
                <c:pt idx="8">
                  <c:v>155465.54607097444</c:v>
                </c:pt>
                <c:pt idx="9">
                  <c:v>147230.87356679721</c:v>
                </c:pt>
                <c:pt idx="10">
                  <c:v>158884.34335990294</c:v>
                </c:pt>
                <c:pt idx="11">
                  <c:v>169404.80742242828</c:v>
                </c:pt>
                <c:pt idx="12">
                  <c:v>165103.35746388658</c:v>
                </c:pt>
                <c:pt idx="13">
                  <c:v>174253.29226767062</c:v>
                </c:pt>
                <c:pt idx="14">
                  <c:v>173876.80635439389</c:v>
                </c:pt>
                <c:pt idx="15">
                  <c:v>173626.3475248242</c:v>
                </c:pt>
                <c:pt idx="16">
                  <c:v>182759.95067565501</c:v>
                </c:pt>
                <c:pt idx="17">
                  <c:v>178497.01697740081</c:v>
                </c:pt>
                <c:pt idx="18">
                  <c:v>173437.00094001839</c:v>
                </c:pt>
                <c:pt idx="19">
                  <c:v>151684.16968528851</c:v>
                </c:pt>
                <c:pt idx="20">
                  <c:v>157798.08592075951</c:v>
                </c:pt>
                <c:pt idx="21">
                  <c:v>144916.14875608828</c:v>
                </c:pt>
                <c:pt idx="22">
                  <c:v>158819.68095308458</c:v>
                </c:pt>
                <c:pt idx="23">
                  <c:v>147748.39295136899</c:v>
                </c:pt>
                <c:pt idx="24">
                  <c:v>123845.54924787261</c:v>
                </c:pt>
              </c:numCache>
            </c:numRef>
          </c:val>
          <c:smooth val="0"/>
        </c:ser>
        <c:dLbls>
          <c:showLegendKey val="0"/>
          <c:showVal val="0"/>
          <c:showCatName val="0"/>
          <c:showSerName val="0"/>
          <c:showPercent val="0"/>
          <c:showBubbleSize val="0"/>
        </c:dLbls>
        <c:marker val="1"/>
        <c:smooth val="0"/>
        <c:axId val="335318976"/>
        <c:axId val="335319368"/>
      </c:lineChart>
      <c:catAx>
        <c:axId val="335318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319368"/>
        <c:crosses val="autoZero"/>
        <c:auto val="1"/>
        <c:lblAlgn val="ctr"/>
        <c:lblOffset val="100"/>
        <c:tickLblSkip val="2"/>
        <c:tickMarkSkip val="1"/>
        <c:noMultiLvlLbl val="0"/>
      </c:catAx>
      <c:valAx>
        <c:axId val="3353193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341319037247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318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All products output by public and autoproducer power stations</a:t>
            </a:r>
          </a:p>
        </c:rich>
      </c:tx>
      <c:layout>
        <c:manualLayout>
          <c:xMode val="edge"/>
          <c:yMode val="edge"/>
          <c:x val="0.13255838369041079"/>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supplementary'!$J$29:$AH$29</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335320544"/>
        <c:axId val="335320936"/>
      </c:lineChart>
      <c:catAx>
        <c:axId val="33532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320936"/>
        <c:crosses val="autoZero"/>
        <c:auto val="1"/>
        <c:lblAlgn val="ctr"/>
        <c:lblOffset val="100"/>
        <c:tickLblSkip val="2"/>
        <c:tickMarkSkip val="1"/>
        <c:noMultiLvlLbl val="0"/>
      </c:catAx>
      <c:valAx>
        <c:axId val="3353209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7906976744186E-2"/>
              <c:y val="0.468356202310154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320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12: 
Total final energy consumption from transport</a:t>
            </a:r>
          </a:p>
        </c:rich>
      </c:tx>
      <c:layout>
        <c:manualLayout>
          <c:xMode val="edge"/>
          <c:yMode val="edge"/>
          <c:x val="0.20138937493924369"/>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supplementary'!$J$31:$AH$31</c:f>
              <c:numCache>
                <c:formatCode>0</c:formatCode>
                <c:ptCount val="25"/>
                <c:pt idx="0">
                  <c:v>2036.2501800000002</c:v>
                </c:pt>
                <c:pt idx="1">
                  <c:v>2008.5335640000001</c:v>
                </c:pt>
                <c:pt idx="2">
                  <c:v>2066.3951400000001</c:v>
                </c:pt>
                <c:pt idx="3">
                  <c:v>2094.4048320000002</c:v>
                </c:pt>
                <c:pt idx="4">
                  <c:v>2103.992604</c:v>
                </c:pt>
                <c:pt idx="5">
                  <c:v>2103.3645839999999</c:v>
                </c:pt>
                <c:pt idx="6">
                  <c:v>2190.5915042418201</c:v>
                </c:pt>
                <c:pt idx="7">
                  <c:v>2222.4593872432347</c:v>
                </c:pt>
                <c:pt idx="8">
                  <c:v>2251.3255296840157</c:v>
                </c:pt>
                <c:pt idx="9">
                  <c:v>2296.5894666387012</c:v>
                </c:pt>
                <c:pt idx="10">
                  <c:v>2322.0460418142948</c:v>
                </c:pt>
                <c:pt idx="11">
                  <c:v>2308.4876994441956</c:v>
                </c:pt>
                <c:pt idx="12">
                  <c:v>2331.4131281576583</c:v>
                </c:pt>
                <c:pt idx="13">
                  <c:v>2359.9227914103844</c:v>
                </c:pt>
                <c:pt idx="14">
                  <c:v>2402.1405441421416</c:v>
                </c:pt>
                <c:pt idx="15">
                  <c:v>2461.5523217109348</c:v>
                </c:pt>
                <c:pt idx="16">
                  <c:v>2491.2065603346277</c:v>
                </c:pt>
                <c:pt idx="17">
                  <c:v>2502.489270025625</c:v>
                </c:pt>
                <c:pt idx="18">
                  <c:v>2403.5226028427082</c:v>
                </c:pt>
                <c:pt idx="19">
                  <c:v>2319.8094904388881</c:v>
                </c:pt>
                <c:pt idx="20">
                  <c:v>2288.1479133414437</c:v>
                </c:pt>
                <c:pt idx="21">
                  <c:v>2281.6916829960805</c:v>
                </c:pt>
                <c:pt idx="22">
                  <c:v>2250.7307111264054</c:v>
                </c:pt>
                <c:pt idx="23">
                  <c:v>2242.574182993179</c:v>
                </c:pt>
                <c:pt idx="24">
                  <c:v>2268.282991334539</c:v>
                </c:pt>
              </c:numCache>
            </c:numRef>
          </c:val>
          <c:smooth val="0"/>
        </c:ser>
        <c:dLbls>
          <c:showLegendKey val="0"/>
          <c:showVal val="0"/>
          <c:showCatName val="0"/>
          <c:showSerName val="0"/>
          <c:showPercent val="0"/>
          <c:showBubbleSize val="0"/>
        </c:dLbls>
        <c:marker val="1"/>
        <c:smooth val="0"/>
        <c:axId val="335521152"/>
        <c:axId val="335521544"/>
      </c:lineChart>
      <c:catAx>
        <c:axId val="335521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521544"/>
        <c:crosses val="autoZero"/>
        <c:auto val="1"/>
        <c:lblAlgn val="ctr"/>
        <c:lblOffset val="100"/>
        <c:tickLblSkip val="2"/>
        <c:tickMarkSkip val="1"/>
        <c:noMultiLvlLbl val="0"/>
      </c:catAx>
      <c:valAx>
        <c:axId val="3355215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356202310154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5211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13: 
Physical output of paper</a:t>
            </a:r>
          </a:p>
        </c:rich>
      </c:tx>
      <c:layout>
        <c:manualLayout>
          <c:xMode val="edge"/>
          <c:yMode val="edge"/>
          <c:x val="0.32332612003176275"/>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supplementary'!$J$33:$AH$33</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335522328"/>
        <c:axId val="335522720"/>
      </c:lineChart>
      <c:catAx>
        <c:axId val="335522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522720"/>
        <c:crosses val="autoZero"/>
        <c:auto val="1"/>
        <c:lblAlgn val="ctr"/>
        <c:lblOffset val="100"/>
        <c:tickLblSkip val="2"/>
        <c:tickMarkSkip val="1"/>
        <c:noMultiLvlLbl val="0"/>
      </c:catAx>
      <c:valAx>
        <c:axId val="3355227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522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Number of kilometres by passenger cars</a:t>
            </a:r>
          </a:p>
        </c:rich>
      </c:tx>
      <c:layout>
        <c:manualLayout>
          <c:xMode val="edge"/>
          <c:yMode val="edge"/>
          <c:x val="0.2279072208997131"/>
          <c:y val="2.0746887966804978E-2"/>
        </c:manualLayout>
      </c:layout>
      <c:overlay val="0"/>
      <c:spPr>
        <a:noFill/>
        <a:ln w="25400">
          <a:noFill/>
        </a:ln>
      </c:spPr>
    </c:title>
    <c:autoTitleDeleted val="0"/>
    <c:plotArea>
      <c:layout>
        <c:manualLayout>
          <c:layoutTarget val="inner"/>
          <c:xMode val="edge"/>
          <c:yMode val="edge"/>
          <c:x val="0.12325595391528198"/>
          <c:y val="0.17427421201174309"/>
          <c:w val="0.84418700511787459"/>
          <c:h val="0.65560298804417638"/>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priority'!$J$13:$AH$13</c:f>
              <c:numCache>
                <c:formatCode>General</c:formatCode>
                <c:ptCount val="25"/>
                <c:pt idx="0">
                  <c:v>346995.35730978637</c:v>
                </c:pt>
                <c:pt idx="1">
                  <c:v>346532.6634036529</c:v>
                </c:pt>
                <c:pt idx="2">
                  <c:v>349738.77502308309</c:v>
                </c:pt>
                <c:pt idx="3">
                  <c:v>350130.12908723776</c:v>
                </c:pt>
                <c:pt idx="4">
                  <c:v>357350.86449139222</c:v>
                </c:pt>
                <c:pt idx="5">
                  <c:v>363740.19098854664</c:v>
                </c:pt>
                <c:pt idx="6">
                  <c:v>372933.00689344853</c:v>
                </c:pt>
                <c:pt idx="7">
                  <c:v>379198.17207235028</c:v>
                </c:pt>
                <c:pt idx="8">
                  <c:v>384388.46667025209</c:v>
                </c:pt>
                <c:pt idx="9">
                  <c:v>391888.54750221717</c:v>
                </c:pt>
                <c:pt idx="10">
                  <c:v>391017.04683696001</c:v>
                </c:pt>
                <c:pt idx="11">
                  <c:v>396599.10102663888</c:v>
                </c:pt>
                <c:pt idx="12">
                  <c:v>405999.65218435263</c:v>
                </c:pt>
                <c:pt idx="13">
                  <c:v>405657.24334326462</c:v>
                </c:pt>
                <c:pt idx="14">
                  <c:v>410686.64113106742</c:v>
                </c:pt>
                <c:pt idx="15">
                  <c:v>409293.12662331446</c:v>
                </c:pt>
                <c:pt idx="16">
                  <c:v>414166.62907705223</c:v>
                </c:pt>
                <c:pt idx="17">
                  <c:v>415356.10920301394</c:v>
                </c:pt>
                <c:pt idx="18">
                  <c:v>411934.57423637935</c:v>
                </c:pt>
                <c:pt idx="19">
                  <c:v>411534.40283327957</c:v>
                </c:pt>
                <c:pt idx="20">
                  <c:v>403327.68606239487</c:v>
                </c:pt>
                <c:pt idx="21">
                  <c:v>404594.50435099995</c:v>
                </c:pt>
                <c:pt idx="22">
                  <c:v>403777.46659319988</c:v>
                </c:pt>
                <c:pt idx="23" formatCode="0">
                  <c:v>403758.87557511171</c:v>
                </c:pt>
                <c:pt idx="24" formatCode="0">
                  <c:v>411441.79878027178</c:v>
                </c:pt>
              </c:numCache>
            </c:numRef>
          </c:val>
          <c:smooth val="0"/>
        </c:ser>
        <c:dLbls>
          <c:showLegendKey val="0"/>
          <c:showVal val="0"/>
          <c:showCatName val="0"/>
          <c:showSerName val="0"/>
          <c:showPercent val="0"/>
          <c:showBubbleSize val="0"/>
        </c:dLbls>
        <c:marker val="1"/>
        <c:smooth val="0"/>
        <c:axId val="333177104"/>
        <c:axId val="333177496"/>
      </c:lineChart>
      <c:catAx>
        <c:axId val="333177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177496"/>
        <c:crosses val="autoZero"/>
        <c:auto val="1"/>
        <c:lblAlgn val="ctr"/>
        <c:lblOffset val="100"/>
        <c:tickLblSkip val="2"/>
        <c:tickMarkSkip val="1"/>
        <c:noMultiLvlLbl val="0"/>
      </c:catAx>
      <c:valAx>
        <c:axId val="3331774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Mkm</a:t>
                </a:r>
              </a:p>
            </c:rich>
          </c:tx>
          <c:layout>
            <c:manualLayout>
              <c:xMode val="edge"/>
              <c:yMode val="edge"/>
              <c:x val="1.627906976744186E-2"/>
              <c:y val="0.435685518563291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177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14: 
Total final energy consumption from industry</a:t>
            </a:r>
          </a:p>
        </c:rich>
      </c:tx>
      <c:layout>
        <c:manualLayout>
          <c:xMode val="edge"/>
          <c:yMode val="edge"/>
          <c:x val="0.20881670533642691"/>
          <c:y val="2.100840336134454E-2"/>
        </c:manualLayout>
      </c:layout>
      <c:overlay val="0"/>
      <c:spPr>
        <a:noFill/>
        <a:ln w="25400">
          <a:noFill/>
        </a:ln>
      </c:spPr>
    </c:title>
    <c:autoTitleDeleted val="0"/>
    <c:plotArea>
      <c:layout>
        <c:manualLayout>
          <c:layoutTarget val="inner"/>
          <c:xMode val="edge"/>
          <c:yMode val="edge"/>
          <c:x val="0.12296983758700696"/>
          <c:y val="0.17647095028342938"/>
          <c:w val="0.84454756380510443"/>
          <c:h val="0.65126184033170365"/>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supplementary'!$J$35:$AH$35</c:f>
              <c:numCache>
                <c:formatCode>0</c:formatCode>
                <c:ptCount val="25"/>
                <c:pt idx="0">
                  <c:v>1618.6001328</c:v>
                </c:pt>
                <c:pt idx="1">
                  <c:v>1601.7315156</c:v>
                </c:pt>
                <c:pt idx="2">
                  <c:v>1536.9994008000001</c:v>
                </c:pt>
                <c:pt idx="3">
                  <c:v>1525.6615464000001</c:v>
                </c:pt>
                <c:pt idx="4">
                  <c:v>1578.8967084000003</c:v>
                </c:pt>
                <c:pt idx="5">
                  <c:v>1518.8227045199999</c:v>
                </c:pt>
                <c:pt idx="6">
                  <c:v>1443.1984579308908</c:v>
                </c:pt>
                <c:pt idx="7">
                  <c:v>1447.6899397499055</c:v>
                </c:pt>
                <c:pt idx="8">
                  <c:v>1444.9548986877608</c:v>
                </c:pt>
                <c:pt idx="9">
                  <c:v>1432.8010784160053</c:v>
                </c:pt>
                <c:pt idx="10">
                  <c:v>1486.5719980696019</c:v>
                </c:pt>
                <c:pt idx="11">
                  <c:v>1483.9124214562546</c:v>
                </c:pt>
                <c:pt idx="12">
                  <c:v>1413.6264464399198</c:v>
                </c:pt>
                <c:pt idx="13">
                  <c:v>1426.6183329341482</c:v>
                </c:pt>
                <c:pt idx="14">
                  <c:v>1377.9779379090651</c:v>
                </c:pt>
                <c:pt idx="15">
                  <c:v>1352.4699544169048</c:v>
                </c:pt>
                <c:pt idx="16">
                  <c:v>1316.4221067757114</c:v>
                </c:pt>
                <c:pt idx="17">
                  <c:v>1278.6605551919779</c:v>
                </c:pt>
                <c:pt idx="18">
                  <c:v>1216.3822070900128</c:v>
                </c:pt>
                <c:pt idx="19">
                  <c:v>1021.1152339935581</c:v>
                </c:pt>
                <c:pt idx="20">
                  <c:v>1092.6541722685022</c:v>
                </c:pt>
                <c:pt idx="21">
                  <c:v>1019.2438462277029</c:v>
                </c:pt>
                <c:pt idx="22">
                  <c:v>999.74541714420593</c:v>
                </c:pt>
                <c:pt idx="23">
                  <c:v>1014.7117215194598</c:v>
                </c:pt>
                <c:pt idx="24">
                  <c:v>1004.2576216991251</c:v>
                </c:pt>
              </c:numCache>
            </c:numRef>
          </c:val>
          <c:smooth val="0"/>
        </c:ser>
        <c:dLbls>
          <c:showLegendKey val="0"/>
          <c:showVal val="0"/>
          <c:showCatName val="0"/>
          <c:showSerName val="0"/>
          <c:showPercent val="0"/>
          <c:showBubbleSize val="0"/>
        </c:dLbls>
        <c:marker val="1"/>
        <c:smooth val="0"/>
        <c:axId val="335523504"/>
        <c:axId val="335523896"/>
      </c:lineChart>
      <c:catAx>
        <c:axId val="335523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523896"/>
        <c:crosses val="autoZero"/>
        <c:auto val="1"/>
        <c:lblAlgn val="ctr"/>
        <c:lblOffset val="100"/>
        <c:tickLblSkip val="2"/>
        <c:tickMarkSkip val="1"/>
        <c:noMultiLvlLbl val="0"/>
      </c:catAx>
      <c:valAx>
        <c:axId val="3355238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41299303944315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523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15: 
Total final energy consumption from households</a:t>
            </a:r>
          </a:p>
        </c:rich>
      </c:tx>
      <c:layout>
        <c:manualLayout>
          <c:xMode val="edge"/>
          <c:yMode val="edge"/>
          <c:x val="0.18518567123554"/>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supplementary'!$J$37:$AH$37</c:f>
              <c:numCache>
                <c:formatCode>0</c:formatCode>
                <c:ptCount val="25"/>
                <c:pt idx="0">
                  <c:v>1706.3512740000001</c:v>
                </c:pt>
                <c:pt idx="1">
                  <c:v>1874.3340636</c:v>
                </c:pt>
                <c:pt idx="2">
                  <c:v>1844.9678484000003</c:v>
                </c:pt>
                <c:pt idx="3">
                  <c:v>1907.0287848</c:v>
                </c:pt>
                <c:pt idx="4">
                  <c:v>1839.9562488000001</c:v>
                </c:pt>
                <c:pt idx="5">
                  <c:v>1787.3742276</c:v>
                </c:pt>
                <c:pt idx="6">
                  <c:v>2014.6833377362886</c:v>
                </c:pt>
                <c:pt idx="7">
                  <c:v>1874.6559939540887</c:v>
                </c:pt>
                <c:pt idx="8">
                  <c:v>1931.1989002296345</c:v>
                </c:pt>
                <c:pt idx="9">
                  <c:v>1930.9868886493698</c:v>
                </c:pt>
                <c:pt idx="10">
                  <c:v>1961.5650499394701</c:v>
                </c:pt>
                <c:pt idx="11">
                  <c:v>2017.1302729190782</c:v>
                </c:pt>
                <c:pt idx="12">
                  <c:v>1987.4995494464004</c:v>
                </c:pt>
                <c:pt idx="13">
                  <c:v>2021.9324172572185</c:v>
                </c:pt>
                <c:pt idx="14">
                  <c:v>2065.4660357547623</c:v>
                </c:pt>
                <c:pt idx="15">
                  <c:v>2001.5174045832086</c:v>
                </c:pt>
                <c:pt idx="16">
                  <c:v>1950.0082483487033</c:v>
                </c:pt>
                <c:pt idx="17">
                  <c:v>1881.2307328871659</c:v>
                </c:pt>
                <c:pt idx="18">
                  <c:v>1925.841154466947</c:v>
                </c:pt>
                <c:pt idx="19">
                  <c:v>1868.3413259588056</c:v>
                </c:pt>
                <c:pt idx="20">
                  <c:v>2063.8460957699444</c:v>
                </c:pt>
                <c:pt idx="21">
                  <c:v>1651.9872434498075</c:v>
                </c:pt>
                <c:pt idx="22">
                  <c:v>1862.1301705006963</c:v>
                </c:pt>
                <c:pt idx="23">
                  <c:v>1866.3660293367452</c:v>
                </c:pt>
                <c:pt idx="24">
                  <c:v>1597.7596205886157</c:v>
                </c:pt>
              </c:numCache>
            </c:numRef>
          </c:val>
          <c:smooth val="0"/>
        </c:ser>
        <c:dLbls>
          <c:showLegendKey val="0"/>
          <c:showVal val="0"/>
          <c:showCatName val="0"/>
          <c:showSerName val="0"/>
          <c:showPercent val="0"/>
          <c:showBubbleSize val="0"/>
        </c:dLbls>
        <c:marker val="1"/>
        <c:smooth val="0"/>
        <c:axId val="335524680"/>
        <c:axId val="336116120"/>
      </c:lineChart>
      <c:catAx>
        <c:axId val="335524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6116120"/>
        <c:crosses val="autoZero"/>
        <c:auto val="1"/>
        <c:lblAlgn val="ctr"/>
        <c:lblOffset val="100"/>
        <c:tickLblSkip val="2"/>
        <c:tickMarkSkip val="1"/>
        <c:noMultiLvlLbl val="0"/>
      </c:catAx>
      <c:valAx>
        <c:axId val="3361161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55246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4:
 Gross value-added total industry</a:t>
            </a:r>
          </a:p>
        </c:rich>
      </c:tx>
      <c:layout>
        <c:manualLayout>
          <c:xMode val="edge"/>
          <c:yMode val="edge"/>
          <c:x val="0.28538283062645009"/>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priority'!$J$15:$AH$15</c:f>
              <c:numCache>
                <c:formatCode>0.00</c:formatCode>
                <c:ptCount val="25"/>
                <c:pt idx="0">
                  <c:v>342.88928716341655</c:v>
                </c:pt>
                <c:pt idx="1">
                  <c:v>323.91649452171845</c:v>
                </c:pt>
                <c:pt idx="2">
                  <c:v>318.73251005503641</c:v>
                </c:pt>
                <c:pt idx="3">
                  <c:v>320.52099100304503</c:v>
                </c:pt>
                <c:pt idx="4">
                  <c:v>330.10657702348908</c:v>
                </c:pt>
                <c:pt idx="5">
                  <c:v>331.50158962890515</c:v>
                </c:pt>
                <c:pt idx="6">
                  <c:v>331.13875415368261</c:v>
                </c:pt>
                <c:pt idx="7">
                  <c:v>344.55905842678027</c:v>
                </c:pt>
                <c:pt idx="8">
                  <c:v>348.30770520376035</c:v>
                </c:pt>
                <c:pt idx="9">
                  <c:v>351.17455448623377</c:v>
                </c:pt>
                <c:pt idx="10">
                  <c:v>357.70985102054209</c:v>
                </c:pt>
                <c:pt idx="11">
                  <c:v>356.39629875515675</c:v>
                </c:pt>
                <c:pt idx="12">
                  <c:v>355.44679607857211</c:v>
                </c:pt>
                <c:pt idx="13">
                  <c:v>358.08358922450884</c:v>
                </c:pt>
                <c:pt idx="14">
                  <c:v>365.78530693911256</c:v>
                </c:pt>
                <c:pt idx="15">
                  <c:v>366.75501039768369</c:v>
                </c:pt>
                <c:pt idx="16">
                  <c:v>378.81797178722923</c:v>
                </c:pt>
                <c:pt idx="17">
                  <c:v>381.22346326441146</c:v>
                </c:pt>
                <c:pt idx="18">
                  <c:v>366.56002770857276</c:v>
                </c:pt>
                <c:pt idx="19">
                  <c:v>326.80349152481313</c:v>
                </c:pt>
                <c:pt idx="20">
                  <c:v>346.92944766932948</c:v>
                </c:pt>
                <c:pt idx="21">
                  <c:v>356.33615953160302</c:v>
                </c:pt>
                <c:pt idx="22">
                  <c:v>349.75028784576256</c:v>
                </c:pt>
                <c:pt idx="23">
                  <c:v>356.96448703566665</c:v>
                </c:pt>
                <c:pt idx="24">
                  <c:v>371.99531264252414</c:v>
                </c:pt>
              </c:numCache>
            </c:numRef>
          </c:val>
          <c:smooth val="0"/>
        </c:ser>
        <c:dLbls>
          <c:showLegendKey val="0"/>
          <c:showVal val="0"/>
          <c:showCatName val="0"/>
          <c:showSerName val="0"/>
          <c:showPercent val="0"/>
          <c:showBubbleSize val="0"/>
        </c:dLbls>
        <c:marker val="1"/>
        <c:smooth val="0"/>
        <c:axId val="333776368"/>
        <c:axId val="333776760"/>
      </c:lineChart>
      <c:catAx>
        <c:axId val="333776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76760"/>
        <c:crosses val="autoZero"/>
        <c:auto val="1"/>
        <c:lblAlgn val="ctr"/>
        <c:lblOffset val="100"/>
        <c:tickLblSkip val="2"/>
        <c:tickMarkSkip val="1"/>
        <c:noMultiLvlLbl val="0"/>
      </c:catAx>
      <c:valAx>
        <c:axId val="3337767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763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5:
 Stock of permanently occupied dwellings</a:t>
            </a:r>
          </a:p>
        </c:rich>
      </c:tx>
      <c:layout>
        <c:manualLayout>
          <c:xMode val="edge"/>
          <c:yMode val="edge"/>
          <c:x val="0.22916715271702146"/>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priority'!$J$17:$AH$17</c:f>
              <c:numCache>
                <c:formatCode>0</c:formatCode>
                <c:ptCount val="25"/>
                <c:pt idx="0">
                  <c:v>22643.9221</c:v>
                </c:pt>
                <c:pt idx="1">
                  <c:v>22862.734</c:v>
                </c:pt>
                <c:pt idx="2">
                  <c:v>23016.502</c:v>
                </c:pt>
                <c:pt idx="3">
                  <c:v>23159.711000000003</c:v>
                </c:pt>
                <c:pt idx="4">
                  <c:v>23298.46</c:v>
                </c:pt>
                <c:pt idx="5">
                  <c:v>23470.105000000003</c:v>
                </c:pt>
                <c:pt idx="6">
                  <c:v>23627.609</c:v>
                </c:pt>
                <c:pt idx="7">
                  <c:v>23777.986999999997</c:v>
                </c:pt>
                <c:pt idx="8">
                  <c:v>23937.522000000001</c:v>
                </c:pt>
                <c:pt idx="9">
                  <c:v>24122.857</c:v>
                </c:pt>
                <c:pt idx="10">
                  <c:v>24333.192000000003</c:v>
                </c:pt>
                <c:pt idx="11">
                  <c:v>24557.507999999998</c:v>
                </c:pt>
                <c:pt idx="12">
                  <c:v>24716.354285714286</c:v>
                </c:pt>
                <c:pt idx="13">
                  <c:v>24871.12857142857</c:v>
                </c:pt>
                <c:pt idx="14">
                  <c:v>25026.304857142855</c:v>
                </c:pt>
                <c:pt idx="15">
                  <c:v>25255.534142857141</c:v>
                </c:pt>
                <c:pt idx="16">
                  <c:v>25453.426428571427</c:v>
                </c:pt>
                <c:pt idx="17">
                  <c:v>25658.651714285719</c:v>
                </c:pt>
                <c:pt idx="18">
                  <c:v>25885.164819809124</c:v>
                </c:pt>
                <c:pt idx="19">
                  <c:v>26086.034166980924</c:v>
                </c:pt>
                <c:pt idx="20">
                  <c:v>26301.302044831293</c:v>
                </c:pt>
                <c:pt idx="21">
                  <c:v>26490.938000000002</c:v>
                </c:pt>
                <c:pt idx="22">
                  <c:v>26728.610999999997</c:v>
                </c:pt>
                <c:pt idx="23">
                  <c:v>26955.807999999997</c:v>
                </c:pt>
                <c:pt idx="24">
                  <c:v>27210.165000000001</c:v>
                </c:pt>
              </c:numCache>
            </c:numRef>
          </c:val>
          <c:smooth val="0"/>
        </c:ser>
        <c:dLbls>
          <c:showLegendKey val="0"/>
          <c:showVal val="0"/>
          <c:showCatName val="0"/>
          <c:showSerName val="0"/>
          <c:showPercent val="0"/>
          <c:showBubbleSize val="0"/>
        </c:dLbls>
        <c:marker val="1"/>
        <c:smooth val="0"/>
        <c:axId val="333777936"/>
        <c:axId val="333925696"/>
      </c:lineChart>
      <c:catAx>
        <c:axId val="333777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925696"/>
        <c:crosses val="autoZero"/>
        <c:auto val="1"/>
        <c:lblAlgn val="ctr"/>
        <c:lblOffset val="100"/>
        <c:tickLblSkip val="2"/>
        <c:tickMarkSkip val="1"/>
        <c:noMultiLvlLbl val="0"/>
      </c:catAx>
      <c:valAx>
        <c:axId val="3339256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1000</a:t>
                </a:r>
              </a:p>
            </c:rich>
          </c:tx>
          <c:layout>
            <c:manualLayout>
              <c:xMode val="edge"/>
              <c:yMode val="edge"/>
              <c:x val="1.6203703703703703E-2"/>
              <c:y val="0.444446172623483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77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6:
 Gross value-added services</a:t>
            </a:r>
          </a:p>
        </c:rich>
      </c:tx>
      <c:layout>
        <c:manualLayout>
          <c:xMode val="edge"/>
          <c:yMode val="edge"/>
          <c:x val="0.31408800227916084"/>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priority'!$J$19:$AH$19</c:f>
              <c:numCache>
                <c:formatCode>0.00</c:formatCode>
                <c:ptCount val="25"/>
                <c:pt idx="0">
                  <c:v>747.33006396153667</c:v>
                </c:pt>
                <c:pt idx="1">
                  <c:v>751.20020313646046</c:v>
                </c:pt>
                <c:pt idx="2">
                  <c:v>759.77624477991844</c:v>
                </c:pt>
                <c:pt idx="3">
                  <c:v>786.68805555495874</c:v>
                </c:pt>
                <c:pt idx="4">
                  <c:v>816.14923150939399</c:v>
                </c:pt>
                <c:pt idx="5">
                  <c:v>835.73202838717486</c:v>
                </c:pt>
                <c:pt idx="6">
                  <c:v>859.57779233013525</c:v>
                </c:pt>
                <c:pt idx="7">
                  <c:v>886.43429341817762</c:v>
                </c:pt>
                <c:pt idx="8">
                  <c:v>926.85211709383702</c:v>
                </c:pt>
                <c:pt idx="9">
                  <c:v>962.45862110086523</c:v>
                </c:pt>
                <c:pt idx="10">
                  <c:v>1006.9337796154098</c:v>
                </c:pt>
                <c:pt idx="11">
                  <c:v>1048.8279019997935</c:v>
                </c:pt>
                <c:pt idx="12">
                  <c:v>1079.815484176052</c:v>
                </c:pt>
                <c:pt idx="13">
                  <c:v>1130.0800159775993</c:v>
                </c:pt>
                <c:pt idx="14">
                  <c:v>1157.1289149035022</c:v>
                </c:pt>
                <c:pt idx="15">
                  <c:v>1212.1177857359164</c:v>
                </c:pt>
                <c:pt idx="16">
                  <c:v>1255.3643530665952</c:v>
                </c:pt>
                <c:pt idx="17">
                  <c:v>1297.7198474166657</c:v>
                </c:pt>
                <c:pt idx="18">
                  <c:v>1304.431964635043</c:v>
                </c:pt>
                <c:pt idx="19">
                  <c:v>1274.6833779904482</c:v>
                </c:pt>
                <c:pt idx="20">
                  <c:v>1288.1577199403014</c:v>
                </c:pt>
                <c:pt idx="21">
                  <c:v>1317.5872249439701</c:v>
                </c:pt>
                <c:pt idx="22">
                  <c:v>1352.4449462951527</c:v>
                </c:pt>
                <c:pt idx="23">
                  <c:v>1391.3415659228879</c:v>
                </c:pt>
                <c:pt idx="24">
                  <c:v>1434.0530150385489</c:v>
                </c:pt>
              </c:numCache>
            </c:numRef>
          </c:val>
          <c:smooth val="0"/>
        </c:ser>
        <c:dLbls>
          <c:showLegendKey val="0"/>
          <c:showVal val="0"/>
          <c:showCatName val="0"/>
          <c:showSerName val="0"/>
          <c:showPercent val="0"/>
          <c:showBubbleSize val="0"/>
        </c:dLbls>
        <c:marker val="1"/>
        <c:smooth val="0"/>
        <c:axId val="333926480"/>
        <c:axId val="333926872"/>
      </c:lineChart>
      <c:catAx>
        <c:axId val="333926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926872"/>
        <c:crosses val="autoZero"/>
        <c:auto val="1"/>
        <c:lblAlgn val="ctr"/>
        <c:lblOffset val="100"/>
        <c:tickLblSkip val="2"/>
        <c:tickMarkSkip val="1"/>
        <c:noMultiLvlLbl val="0"/>
      </c:catAx>
      <c:valAx>
        <c:axId val="3339268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57385654662019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9264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CO2 emissions from public and autoproducer thermal power stations</a:t>
            </a:r>
          </a:p>
        </c:rich>
      </c:tx>
      <c:layout>
        <c:manualLayout>
          <c:xMode val="edge"/>
          <c:yMode val="edge"/>
          <c:x val="0.17050691244239632"/>
          <c:y val="2.0408163265306121E-2"/>
        </c:manualLayout>
      </c:layout>
      <c:overlay val="0"/>
      <c:spPr>
        <a:noFill/>
        <a:ln w="25400">
          <a:noFill/>
        </a:ln>
      </c:spPr>
    </c:title>
    <c:autoTitleDeleted val="0"/>
    <c:plotArea>
      <c:layout>
        <c:manualLayout>
          <c:layoutTarget val="inner"/>
          <c:xMode val="edge"/>
          <c:yMode val="edge"/>
          <c:x val="0.12211981566820276"/>
          <c:y val="0.17142857142857143"/>
          <c:w val="0.84562211981566815"/>
          <c:h val="0.66122448979591841"/>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priority'!$J$20:$AH$20</c:f>
              <c:numCache>
                <c:formatCode>General</c:formatCode>
                <c:ptCount val="25"/>
                <c:pt idx="0">
                  <c:v>204305.0322933743</c:v>
                </c:pt>
                <c:pt idx="1">
                  <c:v>200900.46033805719</c:v>
                </c:pt>
                <c:pt idx="2">
                  <c:v>188795.27966903974</c:v>
                </c:pt>
                <c:pt idx="3">
                  <c:v>171261.36366955409</c:v>
                </c:pt>
                <c:pt idx="4">
                  <c:v>167067.75285036123</c:v>
                </c:pt>
                <c:pt idx="5">
                  <c:v>163801.16562911234</c:v>
                </c:pt>
                <c:pt idx="6">
                  <c:v>163391.32768718599</c:v>
                </c:pt>
                <c:pt idx="7">
                  <c:v>150441.2806795974</c:v>
                </c:pt>
                <c:pt idx="8">
                  <c:v>155465.54607097444</c:v>
                </c:pt>
                <c:pt idx="9">
                  <c:v>147230.87356679721</c:v>
                </c:pt>
                <c:pt idx="10">
                  <c:v>158884.34335990294</c:v>
                </c:pt>
                <c:pt idx="11">
                  <c:v>169404.80742242828</c:v>
                </c:pt>
                <c:pt idx="12">
                  <c:v>165103.35746388658</c:v>
                </c:pt>
                <c:pt idx="13">
                  <c:v>174253.29226767062</c:v>
                </c:pt>
                <c:pt idx="14">
                  <c:v>173876.80635439389</c:v>
                </c:pt>
                <c:pt idx="15">
                  <c:v>173626.3475248242</c:v>
                </c:pt>
                <c:pt idx="16">
                  <c:v>182759.95067565501</c:v>
                </c:pt>
                <c:pt idx="17">
                  <c:v>178497.01697740081</c:v>
                </c:pt>
                <c:pt idx="18">
                  <c:v>173437.00094001839</c:v>
                </c:pt>
                <c:pt idx="19">
                  <c:v>151684.16968528851</c:v>
                </c:pt>
                <c:pt idx="20">
                  <c:v>157798.08592075951</c:v>
                </c:pt>
                <c:pt idx="21">
                  <c:v>144916.14875608828</c:v>
                </c:pt>
                <c:pt idx="22">
                  <c:v>158819.68095308458</c:v>
                </c:pt>
                <c:pt idx="23">
                  <c:v>147748.39295136899</c:v>
                </c:pt>
                <c:pt idx="24">
                  <c:v>123845.54924787261</c:v>
                </c:pt>
              </c:numCache>
            </c:numRef>
          </c:val>
          <c:smooth val="0"/>
        </c:ser>
        <c:dLbls>
          <c:showLegendKey val="0"/>
          <c:showVal val="0"/>
          <c:showCatName val="0"/>
          <c:showSerName val="0"/>
          <c:showPercent val="0"/>
          <c:showBubbleSize val="0"/>
        </c:dLbls>
        <c:marker val="1"/>
        <c:smooth val="0"/>
        <c:axId val="333927656"/>
        <c:axId val="333928048"/>
      </c:lineChart>
      <c:catAx>
        <c:axId val="333927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928048"/>
        <c:crosses val="autoZero"/>
        <c:auto val="1"/>
        <c:lblAlgn val="ctr"/>
        <c:lblOffset val="100"/>
        <c:tickLblSkip val="2"/>
        <c:tickMarkSkip val="1"/>
        <c:noMultiLvlLbl val="0"/>
      </c:catAx>
      <c:valAx>
        <c:axId val="3339280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29032258064516E-2"/>
              <c:y val="0.47346938775510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927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All products –output by public and autoproducer thermal power stations</a:t>
            </a:r>
          </a:p>
        </c:rich>
      </c:tx>
      <c:layout>
        <c:manualLayout>
          <c:xMode val="edge"/>
          <c:yMode val="edge"/>
          <c:x val="0.15632208042960147"/>
          <c:y val="2.032520325203252E-2"/>
        </c:manualLayout>
      </c:layout>
      <c:overlay val="0"/>
      <c:spPr>
        <a:noFill/>
        <a:ln w="25400">
          <a:noFill/>
        </a:ln>
      </c:spPr>
    </c:title>
    <c:autoTitleDeleted val="0"/>
    <c:plotArea>
      <c:layout>
        <c:manualLayout>
          <c:layoutTarget val="inner"/>
          <c:xMode val="edge"/>
          <c:yMode val="edge"/>
          <c:x val="0.12183935398561868"/>
          <c:y val="0.17073238508473501"/>
          <c:w val="0.84597891069259767"/>
          <c:h val="0.66260425640028109"/>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priority'!$J$21:$AH$21</c:f>
              <c:numCache>
                <c:formatCode>General</c:formatCode>
                <c:ptCount val="25"/>
                <c:pt idx="0">
                  <c:v>1090.5696</c:v>
                </c:pt>
                <c:pt idx="1">
                  <c:v>1100.5344</c:v>
                </c:pt>
                <c:pt idx="2">
                  <c:v>1093.374</c:v>
                </c:pt>
                <c:pt idx="3">
                  <c:v>1099.5588</c:v>
                </c:pt>
                <c:pt idx="4">
                  <c:v>1106.9135999999999</c:v>
                </c:pt>
                <c:pt idx="5">
                  <c:v>1135.836</c:v>
                </c:pt>
                <c:pt idx="6">
                  <c:v>1174.4459999999999</c:v>
                </c:pt>
                <c:pt idx="7">
                  <c:v>1166.8788</c:v>
                </c:pt>
                <c:pt idx="8">
                  <c:v>1201.5503999999999</c:v>
                </c:pt>
                <c:pt idx="9">
                  <c:v>1211.7888</c:v>
                </c:pt>
                <c:pt idx="10">
                  <c:v>1230.4187999999999</c:v>
                </c:pt>
                <c:pt idx="11">
                  <c:v>1271.0052000000001</c:v>
                </c:pt>
                <c:pt idx="12">
                  <c:v>1274.3766695361232</c:v>
                </c:pt>
                <c:pt idx="13">
                  <c:v>1305.3611942070934</c:v>
                </c:pt>
                <c:pt idx="14">
                  <c:v>1289.9275126355258</c:v>
                </c:pt>
                <c:pt idx="15">
                  <c:v>1303.9636773085113</c:v>
                </c:pt>
                <c:pt idx="16">
                  <c:v>1300.4354347237709</c:v>
                </c:pt>
                <c:pt idx="17">
                  <c:v>1300.7419567343566</c:v>
                </c:pt>
                <c:pt idx="18">
                  <c:v>1278.8603460801055</c:v>
                </c:pt>
                <c:pt idx="19">
                  <c:v>1231.2390216793483</c:v>
                </c:pt>
                <c:pt idx="20">
                  <c:v>1252.2445162197876</c:v>
                </c:pt>
                <c:pt idx="21">
                  <c:v>1196.8611078640279</c:v>
                </c:pt>
                <c:pt idx="22">
                  <c:v>1181.7720435267418</c:v>
                </c:pt>
                <c:pt idx="23">
                  <c:v>1169.0099788871198</c:v>
                </c:pt>
                <c:pt idx="24">
                  <c:v>1082.9622418744939</c:v>
                </c:pt>
              </c:numCache>
            </c:numRef>
          </c:val>
          <c:smooth val="0"/>
        </c:ser>
        <c:dLbls>
          <c:showLegendKey val="0"/>
          <c:showVal val="0"/>
          <c:showCatName val="0"/>
          <c:showSerName val="0"/>
          <c:showPercent val="0"/>
          <c:showBubbleSize val="0"/>
        </c:dLbls>
        <c:marker val="1"/>
        <c:smooth val="0"/>
        <c:axId val="333777544"/>
        <c:axId val="333775976"/>
      </c:lineChart>
      <c:catAx>
        <c:axId val="333777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75976"/>
        <c:crosses val="autoZero"/>
        <c:auto val="1"/>
        <c:lblAlgn val="ctr"/>
        <c:lblOffset val="100"/>
        <c:tickLblSkip val="2"/>
        <c:tickMarkSkip val="1"/>
        <c:noMultiLvlLbl val="0"/>
      </c:catAx>
      <c:valAx>
        <c:axId val="3337759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091954022988506E-2"/>
              <c:y val="0.46748138190043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777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21" Type="http://schemas.openxmlformats.org/officeDocument/2006/relationships/chart" Target="../charts/chart39.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20" Type="http://schemas.openxmlformats.org/officeDocument/2006/relationships/chart" Target="../charts/chart38.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23" Type="http://schemas.openxmlformats.org/officeDocument/2006/relationships/chart" Target="../charts/chart41.xml"/><Relationship Id="rId10" Type="http://schemas.openxmlformats.org/officeDocument/2006/relationships/chart" Target="../charts/chart28.xml"/><Relationship Id="rId19" Type="http://schemas.openxmlformats.org/officeDocument/2006/relationships/chart" Target="../charts/chart37.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 Id="rId22"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12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657225</xdr:colOff>
      <xdr:row>14</xdr:row>
      <xdr:rowOff>19050</xdr:rowOff>
    </xdr:to>
    <xdr:graphicFrame macro="">
      <xdr:nvGraphicFramePr>
        <xdr:cNvPr id="12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17</xdr:col>
      <xdr:colOff>657225</xdr:colOff>
      <xdr:row>14</xdr:row>
      <xdr:rowOff>19050</xdr:rowOff>
    </xdr:to>
    <xdr:graphicFrame macro="">
      <xdr:nvGraphicFramePr>
        <xdr:cNvPr id="12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13</xdr:row>
      <xdr:rowOff>152400</xdr:rowOff>
    </xdr:from>
    <xdr:to>
      <xdr:col>5</xdr:col>
      <xdr:colOff>676275</xdr:colOff>
      <xdr:row>28</xdr:row>
      <xdr:rowOff>19050</xdr:rowOff>
    </xdr:to>
    <xdr:graphicFrame macro="">
      <xdr:nvGraphicFramePr>
        <xdr:cNvPr id="123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123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676275</xdr:colOff>
      <xdr:row>13</xdr:row>
      <xdr:rowOff>152400</xdr:rowOff>
    </xdr:from>
    <xdr:to>
      <xdr:col>17</xdr:col>
      <xdr:colOff>676275</xdr:colOff>
      <xdr:row>28</xdr:row>
      <xdr:rowOff>38100</xdr:rowOff>
    </xdr:to>
    <xdr:graphicFrame macro="">
      <xdr:nvGraphicFramePr>
        <xdr:cNvPr id="123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9525</xdr:rowOff>
    </xdr:from>
    <xdr:to>
      <xdr:col>6</xdr:col>
      <xdr:colOff>9525</xdr:colOff>
      <xdr:row>42</xdr:row>
      <xdr:rowOff>66675</xdr:rowOff>
    </xdr:to>
    <xdr:graphicFrame macro="">
      <xdr:nvGraphicFramePr>
        <xdr:cNvPr id="123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9525</xdr:colOff>
      <xdr:row>28</xdr:row>
      <xdr:rowOff>0</xdr:rowOff>
    </xdr:from>
    <xdr:to>
      <xdr:col>12</xdr:col>
      <xdr:colOff>28575</xdr:colOff>
      <xdr:row>42</xdr:row>
      <xdr:rowOff>66675</xdr:rowOff>
    </xdr:to>
    <xdr:graphicFrame macro="">
      <xdr:nvGraphicFramePr>
        <xdr:cNvPr id="123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28575</xdr:colOff>
      <xdr:row>42</xdr:row>
      <xdr:rowOff>76200</xdr:rowOff>
    </xdr:to>
    <xdr:graphicFrame macro="">
      <xdr:nvGraphicFramePr>
        <xdr:cNvPr id="123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32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0</xdr:row>
      <xdr:rowOff>0</xdr:rowOff>
    </xdr:from>
    <xdr:to>
      <xdr:col>17</xdr:col>
      <xdr:colOff>676275</xdr:colOff>
      <xdr:row>14</xdr:row>
      <xdr:rowOff>19050</xdr:rowOff>
    </xdr:to>
    <xdr:graphicFrame macro="">
      <xdr:nvGraphicFramePr>
        <xdr:cNvPr id="32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13</xdr:row>
      <xdr:rowOff>152400</xdr:rowOff>
    </xdr:from>
    <xdr:to>
      <xdr:col>5</xdr:col>
      <xdr:colOff>676275</xdr:colOff>
      <xdr:row>28</xdr:row>
      <xdr:rowOff>9525</xdr:rowOff>
    </xdr:to>
    <xdr:graphicFrame macro="">
      <xdr:nvGraphicFramePr>
        <xdr:cNvPr id="32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32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macro="">
      <xdr:nvGraphicFramePr>
        <xdr:cNvPr id="3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666750</xdr:colOff>
      <xdr:row>28</xdr:row>
      <xdr:rowOff>19050</xdr:rowOff>
    </xdr:from>
    <xdr:to>
      <xdr:col>11</xdr:col>
      <xdr:colOff>676275</xdr:colOff>
      <xdr:row>42</xdr:row>
      <xdr:rowOff>76200</xdr:rowOff>
    </xdr:to>
    <xdr:graphicFrame macro="">
      <xdr:nvGraphicFramePr>
        <xdr:cNvPr id="3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328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14</xdr:row>
      <xdr:rowOff>0</xdr:rowOff>
    </xdr:from>
    <xdr:to>
      <xdr:col>18</xdr:col>
      <xdr:colOff>28575</xdr:colOff>
      <xdr:row>27</xdr:row>
      <xdr:rowOff>152400</xdr:rowOff>
    </xdr:to>
    <xdr:graphicFrame macro="">
      <xdr:nvGraphicFramePr>
        <xdr:cNvPr id="328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57150</xdr:colOff>
      <xdr:row>42</xdr:row>
      <xdr:rowOff>85725</xdr:rowOff>
    </xdr:to>
    <xdr:graphicFrame macro="">
      <xdr:nvGraphicFramePr>
        <xdr:cNvPr id="328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46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461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macro="">
      <xdr:nvGraphicFramePr>
        <xdr:cNvPr id="461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macro="">
      <xdr:nvGraphicFramePr>
        <xdr:cNvPr id="461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14</xdr:row>
      <xdr:rowOff>0</xdr:rowOff>
    </xdr:from>
    <xdr:to>
      <xdr:col>11</xdr:col>
      <xdr:colOff>666750</xdr:colOff>
      <xdr:row>27</xdr:row>
      <xdr:rowOff>152400</xdr:rowOff>
    </xdr:to>
    <xdr:graphicFrame macro="">
      <xdr:nvGraphicFramePr>
        <xdr:cNvPr id="461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14</xdr:row>
      <xdr:rowOff>0</xdr:rowOff>
    </xdr:from>
    <xdr:to>
      <xdr:col>18</xdr:col>
      <xdr:colOff>0</xdr:colOff>
      <xdr:row>28</xdr:row>
      <xdr:rowOff>0</xdr:rowOff>
    </xdr:to>
    <xdr:graphicFrame macro="">
      <xdr:nvGraphicFramePr>
        <xdr:cNvPr id="46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macro="">
      <xdr:nvGraphicFramePr>
        <xdr:cNvPr id="461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macro="">
      <xdr:nvGraphicFramePr>
        <xdr:cNvPr id="461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38100</xdr:colOff>
      <xdr:row>28</xdr:row>
      <xdr:rowOff>0</xdr:rowOff>
    </xdr:from>
    <xdr:to>
      <xdr:col>18</xdr:col>
      <xdr:colOff>38100</xdr:colOff>
      <xdr:row>41</xdr:row>
      <xdr:rowOff>152400</xdr:rowOff>
    </xdr:to>
    <xdr:graphicFrame macro="">
      <xdr:nvGraphicFramePr>
        <xdr:cNvPr id="461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macro="">
      <xdr:nvGraphicFramePr>
        <xdr:cNvPr id="461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42</xdr:row>
      <xdr:rowOff>0</xdr:rowOff>
    </xdr:from>
    <xdr:to>
      <xdr:col>11</xdr:col>
      <xdr:colOff>676275</xdr:colOff>
      <xdr:row>56</xdr:row>
      <xdr:rowOff>9525</xdr:rowOff>
    </xdr:to>
    <xdr:graphicFrame macro="">
      <xdr:nvGraphicFramePr>
        <xdr:cNvPr id="4620"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macro="">
      <xdr:nvGraphicFramePr>
        <xdr:cNvPr id="4621"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macro="">
      <xdr:nvGraphicFramePr>
        <xdr:cNvPr id="4622"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56</xdr:row>
      <xdr:rowOff>0</xdr:rowOff>
    </xdr:from>
    <xdr:to>
      <xdr:col>12</xdr:col>
      <xdr:colOff>0</xdr:colOff>
      <xdr:row>70</xdr:row>
      <xdr:rowOff>0</xdr:rowOff>
    </xdr:to>
    <xdr:graphicFrame macro="">
      <xdr:nvGraphicFramePr>
        <xdr:cNvPr id="4623"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macro="">
      <xdr:nvGraphicFramePr>
        <xdr:cNvPr id="4624"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127000</xdr:colOff>
      <xdr:row>69</xdr:row>
      <xdr:rowOff>42333</xdr:rowOff>
    </xdr:from>
    <xdr:to>
      <xdr:col>6</xdr:col>
      <xdr:colOff>127000</xdr:colOff>
      <xdr:row>83</xdr:row>
      <xdr:rowOff>42333</xdr:rowOff>
    </xdr:to>
    <xdr:graphicFrame macro="">
      <xdr:nvGraphicFramePr>
        <xdr:cNvPr id="4625"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macro="">
      <xdr:nvGraphicFramePr>
        <xdr:cNvPr id="4626"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macro="">
      <xdr:nvGraphicFramePr>
        <xdr:cNvPr id="4627"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84</xdr:row>
      <xdr:rowOff>0</xdr:rowOff>
    </xdr:from>
    <xdr:to>
      <xdr:col>5</xdr:col>
      <xdr:colOff>666750</xdr:colOff>
      <xdr:row>97</xdr:row>
      <xdr:rowOff>152400</xdr:rowOff>
    </xdr:to>
    <xdr:graphicFrame macro="">
      <xdr:nvGraphicFramePr>
        <xdr:cNvPr id="4628"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macro="">
      <xdr:nvGraphicFramePr>
        <xdr:cNvPr id="4629"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macro="">
      <xdr:nvGraphicFramePr>
        <xdr:cNvPr id="4630"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98</xdr:row>
      <xdr:rowOff>0</xdr:rowOff>
    </xdr:from>
    <xdr:to>
      <xdr:col>5</xdr:col>
      <xdr:colOff>676275</xdr:colOff>
      <xdr:row>112</xdr:row>
      <xdr:rowOff>0</xdr:rowOff>
    </xdr:to>
    <xdr:graphicFrame macro="">
      <xdr:nvGraphicFramePr>
        <xdr:cNvPr id="4631"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macro="">
      <xdr:nvGraphicFramePr>
        <xdr:cNvPr id="4632"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tabSelected="1" workbookViewId="0"/>
  </sheetViews>
  <sheetFormatPr defaultColWidth="10.6640625" defaultRowHeight="12.75"/>
  <cols>
    <col min="1" max="1" width="167" style="43" customWidth="1"/>
    <col min="2" max="16384" width="10.6640625" style="43"/>
  </cols>
  <sheetData>
    <row r="3" spans="1:2">
      <c r="A3" s="46" t="s">
        <v>166</v>
      </c>
    </row>
    <row r="4" spans="1:2">
      <c r="A4" s="47" t="s">
        <v>165</v>
      </c>
      <c r="B4" s="45"/>
    </row>
    <row r="5" spans="1:2" ht="25.5">
      <c r="A5" s="47" t="s">
        <v>197</v>
      </c>
    </row>
    <row r="6" spans="1:2" ht="25.5">
      <c r="A6" s="47" t="s">
        <v>217</v>
      </c>
    </row>
    <row r="7" spans="1:2" ht="15.75" customHeight="1">
      <c r="A7" s="47" t="s">
        <v>198</v>
      </c>
    </row>
    <row r="8" spans="1:2" ht="25.5">
      <c r="A8" s="47" t="s">
        <v>168</v>
      </c>
    </row>
    <row r="9" spans="1:2">
      <c r="A9" s="48" t="s">
        <v>167</v>
      </c>
    </row>
    <row r="10" spans="1:2" ht="38.25">
      <c r="A10" s="81" t="s">
        <v>228</v>
      </c>
    </row>
    <row r="11" spans="1:2">
      <c r="A11" s="76" t="s">
        <v>218</v>
      </c>
    </row>
    <row r="12" spans="1:2">
      <c r="A12" s="77" t="s">
        <v>219</v>
      </c>
    </row>
    <row r="13" spans="1:2">
      <c r="A13" s="44"/>
    </row>
  </sheetData>
  <phoneticPr fontId="3" type="noConversion"/>
  <pageMargins left="0.78740157499999996" right="0.78740157499999996" top="0.984251969" bottom="0.984251969"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L25"/>
  <sheetViews>
    <sheetView zoomScale="75" zoomScaleNormal="75" zoomScaleSheetLayoutView="75" workbookViewId="0"/>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2" customWidth="1"/>
    <col min="8" max="9" width="40.1640625" style="22" customWidth="1"/>
    <col min="10" max="34" width="11.1640625" style="26" customWidth="1"/>
    <col min="35" max="35" width="46.83203125" style="22" customWidth="1"/>
    <col min="36" max="16384" width="10.6640625" style="1"/>
  </cols>
  <sheetData>
    <row r="2" spans="2:38" ht="18.75">
      <c r="B2" s="16" t="s">
        <v>0</v>
      </c>
    </row>
    <row r="3" spans="2:38" ht="18" customHeight="1">
      <c r="B3" s="17" t="s">
        <v>51</v>
      </c>
    </row>
    <row r="4" spans="2:38" ht="22.5" customHeight="1">
      <c r="B4" s="18" t="s">
        <v>162</v>
      </c>
    </row>
    <row r="5" spans="2:38" ht="22.5" customHeight="1">
      <c r="B5" s="18"/>
    </row>
    <row r="6" spans="2:38">
      <c r="B6" s="107" t="s">
        <v>1</v>
      </c>
      <c r="C6" s="109" t="s">
        <v>2</v>
      </c>
      <c r="D6" s="107" t="s">
        <v>52</v>
      </c>
      <c r="E6" s="107" t="s">
        <v>53</v>
      </c>
      <c r="F6" s="113" t="s">
        <v>96</v>
      </c>
      <c r="G6" s="114" t="s">
        <v>104</v>
      </c>
      <c r="H6" s="111" t="s">
        <v>174</v>
      </c>
      <c r="I6" s="112"/>
      <c r="J6" s="102">
        <v>1990</v>
      </c>
      <c r="K6" s="102">
        <v>1991</v>
      </c>
      <c r="L6" s="102">
        <v>1992</v>
      </c>
      <c r="M6" s="102">
        <v>1993</v>
      </c>
      <c r="N6" s="102">
        <v>1994</v>
      </c>
      <c r="O6" s="102">
        <v>1995</v>
      </c>
      <c r="P6" s="102">
        <v>1996</v>
      </c>
      <c r="Q6" s="102">
        <v>1997</v>
      </c>
      <c r="R6" s="102">
        <v>1998</v>
      </c>
      <c r="S6" s="102">
        <v>1999</v>
      </c>
      <c r="T6" s="102">
        <v>2000</v>
      </c>
      <c r="U6" s="102">
        <v>2001</v>
      </c>
      <c r="V6" s="102">
        <v>2002</v>
      </c>
      <c r="W6" s="102">
        <v>2003</v>
      </c>
      <c r="X6" s="102">
        <v>2004</v>
      </c>
      <c r="Y6" s="99">
        <v>2005</v>
      </c>
      <c r="Z6" s="99">
        <v>2006</v>
      </c>
      <c r="AA6" s="99">
        <v>2007</v>
      </c>
      <c r="AB6" s="99">
        <v>2008</v>
      </c>
      <c r="AC6" s="99">
        <v>2009</v>
      </c>
      <c r="AD6" s="99">
        <v>2010</v>
      </c>
      <c r="AE6" s="99">
        <v>2011</v>
      </c>
      <c r="AF6" s="99">
        <v>2012</v>
      </c>
      <c r="AG6" s="99">
        <v>2013</v>
      </c>
      <c r="AH6" s="99">
        <v>2014</v>
      </c>
      <c r="AI6" s="104" t="s">
        <v>107</v>
      </c>
    </row>
    <row r="7" spans="2:38" ht="37.5" customHeight="1">
      <c r="B7" s="108"/>
      <c r="C7" s="110"/>
      <c r="D7" s="108"/>
      <c r="E7" s="108"/>
      <c r="F7" s="108"/>
      <c r="G7" s="115"/>
      <c r="H7" s="51" t="s">
        <v>175</v>
      </c>
      <c r="I7" s="51" t="s">
        <v>176</v>
      </c>
      <c r="J7" s="103"/>
      <c r="K7" s="103"/>
      <c r="L7" s="103"/>
      <c r="M7" s="103"/>
      <c r="N7" s="103"/>
      <c r="O7" s="103"/>
      <c r="P7" s="103"/>
      <c r="Q7" s="103"/>
      <c r="R7" s="103"/>
      <c r="S7" s="103"/>
      <c r="T7" s="103"/>
      <c r="U7" s="103"/>
      <c r="V7" s="103"/>
      <c r="W7" s="103"/>
      <c r="X7" s="103"/>
      <c r="Y7" s="101"/>
      <c r="Z7" s="100"/>
      <c r="AA7" s="100"/>
      <c r="AB7" s="100"/>
      <c r="AC7" s="100"/>
      <c r="AD7" s="100"/>
      <c r="AE7" s="100"/>
      <c r="AF7" s="100"/>
      <c r="AG7" s="100"/>
      <c r="AH7" s="100"/>
      <c r="AI7" s="101"/>
      <c r="AJ7" s="36"/>
      <c r="AL7" s="3"/>
    </row>
    <row r="8" spans="2:38" ht="24">
      <c r="B8" s="105">
        <v>1</v>
      </c>
      <c r="C8" s="106" t="s">
        <v>54</v>
      </c>
      <c r="D8" s="106" t="s">
        <v>55</v>
      </c>
      <c r="E8" s="4" t="s">
        <v>50</v>
      </c>
      <c r="F8" s="5" t="s">
        <v>56</v>
      </c>
      <c r="G8" s="70" t="s">
        <v>103</v>
      </c>
      <c r="H8" s="70"/>
      <c r="I8" s="70"/>
      <c r="J8" s="55"/>
      <c r="K8" s="55"/>
      <c r="L8" s="55"/>
      <c r="M8" s="55"/>
      <c r="N8" s="55"/>
      <c r="O8" s="55"/>
      <c r="P8" s="55"/>
      <c r="Q8" s="55"/>
      <c r="R8" s="55"/>
      <c r="S8" s="55"/>
      <c r="T8" s="55"/>
      <c r="U8" s="55"/>
      <c r="V8" s="55"/>
      <c r="W8" s="55"/>
      <c r="X8" s="55"/>
      <c r="Y8" s="55"/>
      <c r="Z8" s="55"/>
      <c r="AA8" s="55"/>
      <c r="AB8" s="55"/>
      <c r="AC8" s="55"/>
      <c r="AD8" s="55"/>
      <c r="AE8" s="55"/>
      <c r="AF8" s="55"/>
      <c r="AG8" s="55"/>
      <c r="AH8" s="55"/>
      <c r="AI8" s="54"/>
    </row>
    <row r="9" spans="2:38" ht="101.25" customHeight="1">
      <c r="B9" s="105"/>
      <c r="C9" s="106"/>
      <c r="D9" s="106"/>
      <c r="E9" s="4" t="s">
        <v>57</v>
      </c>
      <c r="F9" s="5" t="s">
        <v>58</v>
      </c>
      <c r="G9" s="4" t="s">
        <v>178</v>
      </c>
      <c r="H9" s="78" t="s">
        <v>220</v>
      </c>
      <c r="I9" s="4" t="s">
        <v>177</v>
      </c>
      <c r="J9" s="79">
        <v>1194.1657</v>
      </c>
      <c r="K9" s="79">
        <v>1178.7318</v>
      </c>
      <c r="L9" s="79">
        <v>1193.9931999999999</v>
      </c>
      <c r="M9" s="79">
        <v>1235.6694</v>
      </c>
      <c r="N9" s="79">
        <v>1296.8771000000002</v>
      </c>
      <c r="O9" s="79">
        <v>1342.7009</v>
      </c>
      <c r="P9" s="79">
        <v>1389.5788</v>
      </c>
      <c r="Q9" s="79">
        <v>1450.0313999999998</v>
      </c>
      <c r="R9" s="79">
        <v>1501.7545</v>
      </c>
      <c r="S9" s="79">
        <v>1545.8814</v>
      </c>
      <c r="T9" s="79">
        <v>1613.3169</v>
      </c>
      <c r="U9" s="79">
        <v>1648.566</v>
      </c>
      <c r="V9" s="79">
        <v>1686.4039</v>
      </c>
      <c r="W9" s="79">
        <v>1752.9986000000001</v>
      </c>
      <c r="X9" s="79">
        <v>1808.6239</v>
      </c>
      <c r="Y9" s="79">
        <v>1867.1293000000001</v>
      </c>
      <c r="Z9" s="79">
        <v>1918.5687</v>
      </c>
      <c r="AA9" s="79">
        <v>1984.3226999999999</v>
      </c>
      <c r="AB9" s="79">
        <v>1969.0536999999999</v>
      </c>
      <c r="AC9" s="79">
        <v>1867.2456000000002</v>
      </c>
      <c r="AD9" s="79">
        <v>1898.2372</v>
      </c>
      <c r="AE9" s="79">
        <v>1919.4478000000001</v>
      </c>
      <c r="AF9" s="79">
        <v>1924.7785000000001</v>
      </c>
      <c r="AG9" s="79">
        <v>1958.3371999999999</v>
      </c>
      <c r="AH9" s="93">
        <v>1958.3371999999999</v>
      </c>
      <c r="AI9" s="64" t="s">
        <v>231</v>
      </c>
    </row>
    <row r="10" spans="2:38" ht="24">
      <c r="B10" s="105">
        <v>2</v>
      </c>
      <c r="C10" s="106" t="s">
        <v>59</v>
      </c>
      <c r="D10" s="106" t="s">
        <v>60</v>
      </c>
      <c r="E10" s="4" t="s">
        <v>3</v>
      </c>
      <c r="F10" s="5" t="s">
        <v>61</v>
      </c>
      <c r="G10" s="70" t="s">
        <v>103</v>
      </c>
      <c r="H10" s="70"/>
      <c r="I10" s="70"/>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4"/>
    </row>
    <row r="11" spans="2:38" ht="41.25" customHeight="1">
      <c r="B11" s="105"/>
      <c r="C11" s="106"/>
      <c r="D11" s="106"/>
      <c r="E11" s="4" t="s">
        <v>57</v>
      </c>
      <c r="F11" s="5" t="s">
        <v>58</v>
      </c>
      <c r="G11" s="65" t="s">
        <v>202</v>
      </c>
      <c r="H11" s="65"/>
      <c r="I11" s="65"/>
      <c r="J11" s="56">
        <f>J9</f>
        <v>1194.1657</v>
      </c>
      <c r="K11" s="56">
        <f t="shared" ref="K11:Z11" si="0">K9</f>
        <v>1178.7318</v>
      </c>
      <c r="L11" s="56">
        <f t="shared" si="0"/>
        <v>1193.9931999999999</v>
      </c>
      <c r="M11" s="56">
        <f t="shared" si="0"/>
        <v>1235.6694</v>
      </c>
      <c r="N11" s="56">
        <f t="shared" si="0"/>
        <v>1296.8771000000002</v>
      </c>
      <c r="O11" s="56">
        <f t="shared" si="0"/>
        <v>1342.7009</v>
      </c>
      <c r="P11" s="56">
        <f t="shared" si="0"/>
        <v>1389.5788</v>
      </c>
      <c r="Q11" s="56">
        <f t="shared" si="0"/>
        <v>1450.0313999999998</v>
      </c>
      <c r="R11" s="56">
        <f t="shared" si="0"/>
        <v>1501.7545</v>
      </c>
      <c r="S11" s="56">
        <f t="shared" si="0"/>
        <v>1545.8814</v>
      </c>
      <c r="T11" s="56">
        <f t="shared" si="0"/>
        <v>1613.3169</v>
      </c>
      <c r="U11" s="56">
        <f t="shared" si="0"/>
        <v>1648.566</v>
      </c>
      <c r="V11" s="56">
        <f t="shared" si="0"/>
        <v>1686.4039</v>
      </c>
      <c r="W11" s="56">
        <f t="shared" si="0"/>
        <v>1752.9986000000001</v>
      </c>
      <c r="X11" s="56">
        <f t="shared" si="0"/>
        <v>1808.6239</v>
      </c>
      <c r="Y11" s="56">
        <f t="shared" si="0"/>
        <v>1867.1293000000001</v>
      </c>
      <c r="Z11" s="56">
        <f t="shared" si="0"/>
        <v>1918.5687</v>
      </c>
      <c r="AA11" s="56">
        <f t="shared" ref="AA11:AH11" si="1">AA9</f>
        <v>1984.3226999999999</v>
      </c>
      <c r="AB11" s="56">
        <f t="shared" si="1"/>
        <v>1969.0536999999999</v>
      </c>
      <c r="AC11" s="56">
        <f t="shared" si="1"/>
        <v>1867.2456000000002</v>
      </c>
      <c r="AD11" s="56">
        <f t="shared" si="1"/>
        <v>1898.2372</v>
      </c>
      <c r="AE11" s="56">
        <f t="shared" si="1"/>
        <v>1919.4478000000001</v>
      </c>
      <c r="AF11" s="56">
        <f t="shared" si="1"/>
        <v>1924.7785000000001</v>
      </c>
      <c r="AG11" s="56">
        <f t="shared" si="1"/>
        <v>1958.3371999999999</v>
      </c>
      <c r="AH11" s="56">
        <f t="shared" si="1"/>
        <v>1958.3371999999999</v>
      </c>
      <c r="AI11" s="57"/>
    </row>
    <row r="12" spans="2:38" ht="63.75">
      <c r="B12" s="105">
        <v>3</v>
      </c>
      <c r="C12" s="106" t="s">
        <v>4</v>
      </c>
      <c r="D12" s="4" t="s">
        <v>5</v>
      </c>
      <c r="E12" s="4"/>
      <c r="F12" s="5" t="s">
        <v>97</v>
      </c>
      <c r="G12" s="65"/>
      <c r="H12" s="65"/>
      <c r="I12" s="65"/>
      <c r="J12" s="56">
        <f>'Table II-3 supplementary'!J8+'Table II-3 supplementary'!J10</f>
        <v>72272.332508655367</v>
      </c>
      <c r="K12" s="56">
        <f>'Table II-3 supplementary'!K8+'Table II-3 supplementary'!K10</f>
        <v>72006.856172726184</v>
      </c>
      <c r="L12" s="56">
        <f>'Table II-3 supplementary'!L8+'Table II-3 supplementary'!L10</f>
        <v>73578.180973747993</v>
      </c>
      <c r="M12" s="56">
        <f>'Table II-3 supplementary'!M8+'Table II-3 supplementary'!M10</f>
        <v>74449.325264294166</v>
      </c>
      <c r="N12" s="56">
        <f>'Table II-3 supplementary'!N8+'Table II-3 supplementary'!N10</f>
        <v>73836.817965518072</v>
      </c>
      <c r="O12" s="56">
        <f>'Table II-3 supplementary'!O8+'Table II-3 supplementary'!O10</f>
        <v>73094.372181125655</v>
      </c>
      <c r="P12" s="56">
        <f>'Table II-3 supplementary'!P8+'Table II-3 supplementary'!P10</f>
        <v>75843.658255182148</v>
      </c>
      <c r="Q12" s="56">
        <f>'Table II-3 supplementary'!Q8+'Table II-3 supplementary'!Q10</f>
        <v>76522.796925781513</v>
      </c>
      <c r="R12" s="56">
        <f>'Table II-3 supplementary'!R8+'Table II-3 supplementary'!R10</f>
        <v>75762.509861905215</v>
      </c>
      <c r="S12" s="56">
        <f>'Table II-3 supplementary'!S8+'Table II-3 supplementary'!S10</f>
        <v>77136.059924436486</v>
      </c>
      <c r="T12" s="56">
        <f>'Table II-3 supplementary'!T8+'Table II-3 supplementary'!T10</f>
        <v>76893.378124413022</v>
      </c>
      <c r="U12" s="56">
        <f>'Table II-3 supplementary'!U8+'Table II-3 supplementary'!U10</f>
        <v>76686.325224104978</v>
      </c>
      <c r="V12" s="56">
        <f>'Table II-3 supplementary'!V8+'Table II-3 supplementary'!V10</f>
        <v>78187.268557123534</v>
      </c>
      <c r="W12" s="56">
        <f>'Table II-3 supplementary'!W8+'Table II-3 supplementary'!W10</f>
        <v>76890.836507086962</v>
      </c>
      <c r="X12" s="56">
        <f>'Table II-3 supplementary'!X8+'Table II-3 supplementary'!X10</f>
        <v>77301.647133740538</v>
      </c>
      <c r="Y12" s="56">
        <f>'Table II-3 supplementary'!Y8+'Table II-3 supplementary'!Y10</f>
        <v>77294.648848378711</v>
      </c>
      <c r="Z12" s="56">
        <f>'Table II-3 supplementary'!Z8+'Table II-3 supplementary'!Z10</f>
        <v>76779.575435219638</v>
      </c>
      <c r="AA12" s="56">
        <f>'Table II-3 supplementary'!AA8+'Table II-3 supplementary'!AA10</f>
        <v>77019.125347771173</v>
      </c>
      <c r="AB12" s="56">
        <f>'Table II-3 supplementary'!AB8+'Table II-3 supplementary'!AB10</f>
        <v>74742.849311207043</v>
      </c>
      <c r="AC12" s="56">
        <f>'Table II-3 supplementary'!AC8+'Table II-3 supplementary'!AC10</f>
        <v>72420.531157830657</v>
      </c>
      <c r="AD12" s="56">
        <f>'Table II-3 supplementary'!AD8+'Table II-3 supplementary'!AD10</f>
        <v>70180.687247163965</v>
      </c>
      <c r="AE12" s="56">
        <f>'Table II-3 supplementary'!AE8+'Table II-3 supplementary'!AE10</f>
        <v>69435.297685252168</v>
      </c>
      <c r="AF12" s="56">
        <f>'Table II-3 supplementary'!AF8+'Table II-3 supplementary'!AF10</f>
        <v>69168.284926594351</v>
      </c>
      <c r="AG12" s="92">
        <f>'Table II-3 supplementary'!AG8+'Table II-3 supplementary'!AG10</f>
        <v>67999.247235724004</v>
      </c>
      <c r="AH12" s="92">
        <f>'Table II-3 supplementary'!AH8+'Table II-3 supplementary'!AH10</f>
        <v>68568.300661831367</v>
      </c>
      <c r="AI12" s="91" t="s">
        <v>243</v>
      </c>
    </row>
    <row r="13" spans="2:38" ht="52.5" customHeight="1">
      <c r="B13" s="105"/>
      <c r="C13" s="106"/>
      <c r="D13" s="4" t="s">
        <v>6</v>
      </c>
      <c r="E13" s="4"/>
      <c r="F13" s="5" t="s">
        <v>106</v>
      </c>
      <c r="G13" s="4" t="s">
        <v>203</v>
      </c>
      <c r="H13" s="4"/>
      <c r="I13" s="4" t="s">
        <v>169</v>
      </c>
      <c r="J13" s="56">
        <f>'Table II-3 supplementary'!J9+'Table II-3 supplementary'!J11</f>
        <v>346995.35730978637</v>
      </c>
      <c r="K13" s="56">
        <f>'Table II-3 supplementary'!K9+'Table II-3 supplementary'!K11</f>
        <v>346532.6634036529</v>
      </c>
      <c r="L13" s="56">
        <f>'Table II-3 supplementary'!L9+'Table II-3 supplementary'!L11</f>
        <v>349738.77502308309</v>
      </c>
      <c r="M13" s="56">
        <f>'Table II-3 supplementary'!M9+'Table II-3 supplementary'!M11</f>
        <v>350130.12908723776</v>
      </c>
      <c r="N13" s="56">
        <f>'Table II-3 supplementary'!N9+'Table II-3 supplementary'!N11</f>
        <v>357350.86449139222</v>
      </c>
      <c r="O13" s="56">
        <f>'Table II-3 supplementary'!O9+'Table II-3 supplementary'!O11</f>
        <v>363740.19098854664</v>
      </c>
      <c r="P13" s="56">
        <f>'Table II-3 supplementary'!P9+'Table II-3 supplementary'!P11</f>
        <v>372933.00689344853</v>
      </c>
      <c r="Q13" s="56">
        <f>'Table II-3 supplementary'!Q9+'Table II-3 supplementary'!Q11</f>
        <v>379198.17207235028</v>
      </c>
      <c r="R13" s="56">
        <f>'Table II-3 supplementary'!R9+'Table II-3 supplementary'!R11</f>
        <v>384388.46667025209</v>
      </c>
      <c r="S13" s="56">
        <f>'Table II-3 supplementary'!S9+'Table II-3 supplementary'!S11</f>
        <v>391888.54750221717</v>
      </c>
      <c r="T13" s="56">
        <f>'Table II-3 supplementary'!T9+'Table II-3 supplementary'!T11</f>
        <v>391017.04683696001</v>
      </c>
      <c r="U13" s="56">
        <f>'Table II-3 supplementary'!U9+'Table II-3 supplementary'!U11</f>
        <v>396599.10102663888</v>
      </c>
      <c r="V13" s="56">
        <f>'Table II-3 supplementary'!V9+'Table II-3 supplementary'!V11</f>
        <v>405999.65218435263</v>
      </c>
      <c r="W13" s="56">
        <f>'Table II-3 supplementary'!W9+'Table II-3 supplementary'!W11</f>
        <v>405657.24334326462</v>
      </c>
      <c r="X13" s="56">
        <f>'Table II-3 supplementary'!X9+'Table II-3 supplementary'!X11</f>
        <v>410686.64113106742</v>
      </c>
      <c r="Y13" s="56">
        <f>'Table II-3 supplementary'!Y9+'Table II-3 supplementary'!Y11</f>
        <v>409293.12662331446</v>
      </c>
      <c r="Z13" s="56">
        <f>'Table II-3 supplementary'!Z9+'Table II-3 supplementary'!Z11</f>
        <v>414166.62907705223</v>
      </c>
      <c r="AA13" s="56">
        <f>'Table II-3 supplementary'!AA9+'Table II-3 supplementary'!AA11</f>
        <v>415356.10920301394</v>
      </c>
      <c r="AB13" s="56">
        <f>'Table II-3 supplementary'!AB9+'Table II-3 supplementary'!AB11</f>
        <v>411934.57423637935</v>
      </c>
      <c r="AC13" s="56">
        <f>'Table II-3 supplementary'!AC9+'Table II-3 supplementary'!AC11</f>
        <v>411534.40283327957</v>
      </c>
      <c r="AD13" s="56">
        <f>'Table II-3 supplementary'!AD9+'Table II-3 supplementary'!AD11</f>
        <v>403327.68606239487</v>
      </c>
      <c r="AE13" s="56">
        <f>'Table II-3 supplementary'!AE9+'Table II-3 supplementary'!AE11</f>
        <v>404594.50435099995</v>
      </c>
      <c r="AF13" s="56">
        <f>'Table II-3 supplementary'!AF9+'Table II-3 supplementary'!AF11</f>
        <v>403777.46659319988</v>
      </c>
      <c r="AG13" s="92">
        <f>'Table II-3 supplementary'!AG9+'Table II-3 supplementary'!AG11</f>
        <v>403758.87557511171</v>
      </c>
      <c r="AH13" s="92">
        <f>'Table II-3 supplementary'!AH9+'Table II-3 supplementary'!AH11</f>
        <v>411441.79878027178</v>
      </c>
      <c r="AI13" s="91" t="s">
        <v>232</v>
      </c>
    </row>
    <row r="14" spans="2:38" ht="87.75" customHeight="1">
      <c r="B14" s="105">
        <v>4</v>
      </c>
      <c r="C14" s="106" t="s">
        <v>43</v>
      </c>
      <c r="D14" s="106" t="s">
        <v>62</v>
      </c>
      <c r="E14" s="4" t="s">
        <v>7</v>
      </c>
      <c r="F14" s="5" t="s">
        <v>98</v>
      </c>
      <c r="G14" s="70" t="s">
        <v>103</v>
      </c>
      <c r="H14" s="70"/>
      <c r="I14" s="70"/>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4"/>
    </row>
    <row r="15" spans="2:38" ht="98.25" customHeight="1">
      <c r="B15" s="105"/>
      <c r="C15" s="106"/>
      <c r="D15" s="106"/>
      <c r="E15" s="4" t="s">
        <v>63</v>
      </c>
      <c r="F15" s="5" t="s">
        <v>64</v>
      </c>
      <c r="G15" s="4" t="s">
        <v>178</v>
      </c>
      <c r="H15" s="4" t="s">
        <v>225</v>
      </c>
      <c r="I15" s="4" t="s">
        <v>170</v>
      </c>
      <c r="J15" s="79">
        <v>342.88928716341655</v>
      </c>
      <c r="K15" s="79">
        <v>323.91649452171845</v>
      </c>
      <c r="L15" s="79">
        <v>318.73251005503641</v>
      </c>
      <c r="M15" s="79">
        <v>320.52099100304503</v>
      </c>
      <c r="N15" s="79">
        <v>330.10657702348908</v>
      </c>
      <c r="O15" s="79">
        <v>331.50158962890515</v>
      </c>
      <c r="P15" s="79">
        <v>331.13875415368261</v>
      </c>
      <c r="Q15" s="79">
        <v>344.55905842678027</v>
      </c>
      <c r="R15" s="79">
        <v>348.30770520376035</v>
      </c>
      <c r="S15" s="79">
        <v>351.17455448623377</v>
      </c>
      <c r="T15" s="79">
        <v>357.70985102054209</v>
      </c>
      <c r="U15" s="79">
        <v>356.39629875515675</v>
      </c>
      <c r="V15" s="79">
        <v>355.44679607857211</v>
      </c>
      <c r="W15" s="79">
        <v>358.08358922450884</v>
      </c>
      <c r="X15" s="79">
        <v>365.78530693911256</v>
      </c>
      <c r="Y15" s="79">
        <v>366.75501039768369</v>
      </c>
      <c r="Z15" s="79">
        <v>378.81797178722923</v>
      </c>
      <c r="AA15" s="79">
        <v>381.22346326441146</v>
      </c>
      <c r="AB15" s="79">
        <v>366.56002770857276</v>
      </c>
      <c r="AC15" s="79">
        <v>326.80349152481313</v>
      </c>
      <c r="AD15" s="79">
        <v>346.92944766932948</v>
      </c>
      <c r="AE15" s="79">
        <v>356.33615953160302</v>
      </c>
      <c r="AF15" s="79">
        <v>349.75028784576256</v>
      </c>
      <c r="AG15" s="79">
        <v>356.96448703566665</v>
      </c>
      <c r="AH15" s="79">
        <v>371.99531264252414</v>
      </c>
      <c r="AI15" s="85" t="s">
        <v>233</v>
      </c>
    </row>
    <row r="16" spans="2:38" ht="24">
      <c r="B16" s="105">
        <v>5</v>
      </c>
      <c r="C16" s="106" t="s">
        <v>8</v>
      </c>
      <c r="D16" s="106" t="s">
        <v>65</v>
      </c>
      <c r="E16" s="4" t="s">
        <v>9</v>
      </c>
      <c r="F16" s="5" t="s">
        <v>66</v>
      </c>
      <c r="G16" s="70" t="s">
        <v>103</v>
      </c>
      <c r="H16" s="70"/>
      <c r="I16" s="70"/>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4"/>
    </row>
    <row r="17" spans="2:36" ht="41.25" customHeight="1">
      <c r="B17" s="105"/>
      <c r="C17" s="106"/>
      <c r="D17" s="106"/>
      <c r="E17" s="4" t="s">
        <v>67</v>
      </c>
      <c r="F17" s="5" t="s">
        <v>68</v>
      </c>
      <c r="G17" s="4" t="s">
        <v>178</v>
      </c>
      <c r="H17" s="4"/>
      <c r="I17" s="4" t="s">
        <v>171</v>
      </c>
      <c r="J17" s="86">
        <v>22643.9221</v>
      </c>
      <c r="K17" s="86">
        <v>22862.734</v>
      </c>
      <c r="L17" s="86">
        <v>23016.502</v>
      </c>
      <c r="M17" s="86">
        <v>23159.711000000003</v>
      </c>
      <c r="N17" s="86">
        <v>23298.46</v>
      </c>
      <c r="O17" s="86">
        <v>23470.105000000003</v>
      </c>
      <c r="P17" s="86">
        <v>23627.609</v>
      </c>
      <c r="Q17" s="86">
        <v>23777.986999999997</v>
      </c>
      <c r="R17" s="86">
        <v>23937.522000000001</v>
      </c>
      <c r="S17" s="86">
        <v>24122.857</v>
      </c>
      <c r="T17" s="86">
        <v>24333.192000000003</v>
      </c>
      <c r="U17" s="86">
        <v>24557.507999999998</v>
      </c>
      <c r="V17" s="86">
        <v>24716.354285714286</v>
      </c>
      <c r="W17" s="86">
        <v>24871.12857142857</v>
      </c>
      <c r="X17" s="86">
        <v>25026.304857142855</v>
      </c>
      <c r="Y17" s="86">
        <v>25255.534142857141</v>
      </c>
      <c r="Z17" s="86">
        <v>25453.426428571427</v>
      </c>
      <c r="AA17" s="86">
        <v>25658.651714285719</v>
      </c>
      <c r="AB17" s="86">
        <v>25885.164819809124</v>
      </c>
      <c r="AC17" s="86">
        <v>26086.034166980924</v>
      </c>
      <c r="AD17" s="86">
        <v>26301.302044831293</v>
      </c>
      <c r="AE17" s="86">
        <v>26490.938000000002</v>
      </c>
      <c r="AF17" s="86">
        <v>26728.610999999997</v>
      </c>
      <c r="AG17" s="86">
        <v>26955.807999999997</v>
      </c>
      <c r="AH17" s="86">
        <v>27210.165000000001</v>
      </c>
      <c r="AI17" s="82" t="s">
        <v>234</v>
      </c>
    </row>
    <row r="18" spans="2:36" ht="52.5" customHeight="1">
      <c r="B18" s="105">
        <v>6</v>
      </c>
      <c r="C18" s="106" t="s">
        <v>10</v>
      </c>
      <c r="D18" s="106" t="s">
        <v>69</v>
      </c>
      <c r="E18" s="4" t="s">
        <v>11</v>
      </c>
      <c r="F18" s="5" t="s">
        <v>70</v>
      </c>
      <c r="G18" s="70" t="s">
        <v>103</v>
      </c>
      <c r="H18" s="70"/>
      <c r="I18" s="70"/>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4"/>
    </row>
    <row r="19" spans="2:36" ht="120">
      <c r="B19" s="105"/>
      <c r="C19" s="106"/>
      <c r="D19" s="106"/>
      <c r="E19" s="4" t="s">
        <v>71</v>
      </c>
      <c r="F19" s="5" t="s">
        <v>72</v>
      </c>
      <c r="G19" s="4" t="s">
        <v>178</v>
      </c>
      <c r="H19" s="4" t="s">
        <v>224</v>
      </c>
      <c r="I19" s="4" t="s">
        <v>172</v>
      </c>
      <c r="J19" s="79">
        <v>747.33006396153667</v>
      </c>
      <c r="K19" s="79">
        <v>751.20020313646046</v>
      </c>
      <c r="L19" s="79">
        <v>759.77624477991844</v>
      </c>
      <c r="M19" s="79">
        <v>786.68805555495874</v>
      </c>
      <c r="N19" s="79">
        <v>816.14923150939399</v>
      </c>
      <c r="O19" s="79">
        <v>835.73202838717486</v>
      </c>
      <c r="P19" s="79">
        <v>859.57779233013525</v>
      </c>
      <c r="Q19" s="79">
        <v>886.43429341817762</v>
      </c>
      <c r="R19" s="79">
        <v>926.85211709383702</v>
      </c>
      <c r="S19" s="79">
        <v>962.45862110086523</v>
      </c>
      <c r="T19" s="79">
        <v>1006.9337796154098</v>
      </c>
      <c r="U19" s="79">
        <v>1048.8279019997935</v>
      </c>
      <c r="V19" s="79">
        <v>1079.815484176052</v>
      </c>
      <c r="W19" s="79">
        <v>1130.0800159775993</v>
      </c>
      <c r="X19" s="79">
        <v>1157.1289149035022</v>
      </c>
      <c r="Y19" s="79">
        <v>1212.1177857359164</v>
      </c>
      <c r="Z19" s="79">
        <v>1255.3643530665952</v>
      </c>
      <c r="AA19" s="79">
        <v>1297.7198474166657</v>
      </c>
      <c r="AB19" s="79">
        <v>1304.431964635043</v>
      </c>
      <c r="AC19" s="79">
        <v>1274.6833779904482</v>
      </c>
      <c r="AD19" s="79">
        <v>1288.1577199403014</v>
      </c>
      <c r="AE19" s="79">
        <v>1317.5872249439701</v>
      </c>
      <c r="AF19" s="79">
        <v>1352.4449462951527</v>
      </c>
      <c r="AG19" s="79">
        <v>1391.3415659228879</v>
      </c>
      <c r="AH19" s="79">
        <v>1434.0530150385489</v>
      </c>
      <c r="AI19" s="85" t="s">
        <v>241</v>
      </c>
    </row>
    <row r="20" spans="2:36" ht="54.75" customHeight="1">
      <c r="B20" s="105">
        <v>7</v>
      </c>
      <c r="C20" s="106" t="s">
        <v>12</v>
      </c>
      <c r="D20" s="106" t="s">
        <v>73</v>
      </c>
      <c r="E20" s="4" t="s">
        <v>13</v>
      </c>
      <c r="F20" s="5" t="s">
        <v>74</v>
      </c>
      <c r="G20" s="4"/>
      <c r="H20" s="4"/>
      <c r="I20" s="4"/>
      <c r="J20" s="53">
        <v>204305.0322933743</v>
      </c>
      <c r="K20" s="53">
        <v>200900.46033805719</v>
      </c>
      <c r="L20" s="53">
        <v>188795.27966903974</v>
      </c>
      <c r="M20" s="53">
        <v>171261.36366955409</v>
      </c>
      <c r="N20" s="53">
        <v>167067.75285036123</v>
      </c>
      <c r="O20" s="53">
        <v>163801.16562911234</v>
      </c>
      <c r="P20" s="53">
        <v>163391.32768718599</v>
      </c>
      <c r="Q20" s="53">
        <v>150441.2806795974</v>
      </c>
      <c r="R20" s="53">
        <v>155465.54607097444</v>
      </c>
      <c r="S20" s="53">
        <v>147230.87356679721</v>
      </c>
      <c r="T20" s="53">
        <v>158884.34335990294</v>
      </c>
      <c r="U20" s="53">
        <v>169404.80742242828</v>
      </c>
      <c r="V20" s="53">
        <v>165103.35746388658</v>
      </c>
      <c r="W20" s="53">
        <v>174253.29226767062</v>
      </c>
      <c r="X20" s="53">
        <v>173876.80635439389</v>
      </c>
      <c r="Y20" s="53">
        <v>173626.3475248242</v>
      </c>
      <c r="Z20" s="53">
        <v>182759.95067565501</v>
      </c>
      <c r="AA20" s="53">
        <v>178497.01697740081</v>
      </c>
      <c r="AB20" s="53">
        <v>173437.00094001839</v>
      </c>
      <c r="AC20" s="53">
        <v>151684.16968528851</v>
      </c>
      <c r="AD20" s="53">
        <v>157798.08592075951</v>
      </c>
      <c r="AE20" s="53">
        <v>144916.14875608828</v>
      </c>
      <c r="AF20" s="53">
        <v>158819.68095308458</v>
      </c>
      <c r="AG20" s="53">
        <v>147748.39295136899</v>
      </c>
      <c r="AH20" s="53">
        <v>123845.54924787261</v>
      </c>
      <c r="AI20" s="52"/>
    </row>
    <row r="21" spans="2:36" ht="147" customHeight="1">
      <c r="B21" s="105"/>
      <c r="C21" s="106"/>
      <c r="D21" s="106"/>
      <c r="E21" s="4" t="s">
        <v>199</v>
      </c>
      <c r="F21" s="5" t="s">
        <v>99</v>
      </c>
      <c r="G21" s="4" t="s">
        <v>178</v>
      </c>
      <c r="H21" s="4" t="s">
        <v>173</v>
      </c>
      <c r="I21" s="4"/>
      <c r="J21" s="53">
        <v>1090.5696</v>
      </c>
      <c r="K21" s="53">
        <v>1100.5344</v>
      </c>
      <c r="L21" s="53">
        <v>1093.374</v>
      </c>
      <c r="M21" s="53">
        <v>1099.5588</v>
      </c>
      <c r="N21" s="53">
        <v>1106.9135999999999</v>
      </c>
      <c r="O21" s="53">
        <v>1135.836</v>
      </c>
      <c r="P21" s="53">
        <v>1174.4459999999999</v>
      </c>
      <c r="Q21" s="53">
        <v>1166.8788</v>
      </c>
      <c r="R21" s="53">
        <v>1201.5503999999999</v>
      </c>
      <c r="S21" s="53">
        <v>1211.7888</v>
      </c>
      <c r="T21" s="53">
        <v>1230.4187999999999</v>
      </c>
      <c r="U21" s="53">
        <v>1271.0052000000001</v>
      </c>
      <c r="V21" s="53">
        <v>1274.3766695361232</v>
      </c>
      <c r="W21" s="53">
        <v>1305.3611942070934</v>
      </c>
      <c r="X21" s="53">
        <v>1289.9275126355258</v>
      </c>
      <c r="Y21" s="53">
        <v>1303.9636773085113</v>
      </c>
      <c r="Z21" s="53">
        <v>1300.4354347237709</v>
      </c>
      <c r="AA21" s="53">
        <v>1300.7419567343566</v>
      </c>
      <c r="AB21" s="53">
        <v>1278.8603460801055</v>
      </c>
      <c r="AC21" s="53">
        <v>1231.2390216793483</v>
      </c>
      <c r="AD21" s="53">
        <v>1252.2445162197876</v>
      </c>
      <c r="AE21" s="53">
        <v>1196.8611078640279</v>
      </c>
      <c r="AF21" s="53">
        <v>1181.7720435267418</v>
      </c>
      <c r="AG21" s="53">
        <v>1169.0099788871198</v>
      </c>
      <c r="AH21" s="53">
        <v>1082.9622418744939</v>
      </c>
      <c r="AI21" s="82" t="s">
        <v>235</v>
      </c>
      <c r="AJ21" s="95" t="s">
        <v>244</v>
      </c>
    </row>
    <row r="22" spans="2:36" ht="6" customHeight="1">
      <c r="B22" s="37"/>
      <c r="C22" s="38"/>
      <c r="D22" s="38"/>
      <c r="E22" s="38"/>
      <c r="F22" s="39"/>
      <c r="G22" s="40"/>
      <c r="H22" s="40"/>
      <c r="I22" s="40"/>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2"/>
    </row>
    <row r="23" spans="2:36">
      <c r="B23" s="3" t="s">
        <v>161</v>
      </c>
    </row>
    <row r="24" spans="2:36">
      <c r="B24" s="3" t="s">
        <v>159</v>
      </c>
    </row>
    <row r="25" spans="2:36">
      <c r="B25" s="1" t="s">
        <v>160</v>
      </c>
    </row>
  </sheetData>
  <mergeCells count="53">
    <mergeCell ref="C12:C13"/>
    <mergeCell ref="B14:B15"/>
    <mergeCell ref="C14:C15"/>
    <mergeCell ref="D14:D15"/>
    <mergeCell ref="B12:B13"/>
    <mergeCell ref="B20:B21"/>
    <mergeCell ref="C20:C21"/>
    <mergeCell ref="D20:D21"/>
    <mergeCell ref="B16:B17"/>
    <mergeCell ref="C16:C17"/>
    <mergeCell ref="D16:D17"/>
    <mergeCell ref="B18:B19"/>
    <mergeCell ref="C18:C19"/>
    <mergeCell ref="D18:D19"/>
    <mergeCell ref="P6:P7"/>
    <mergeCell ref="B6:B7"/>
    <mergeCell ref="C6:C7"/>
    <mergeCell ref="D6:D7"/>
    <mergeCell ref="E6:E7"/>
    <mergeCell ref="H6:I6"/>
    <mergeCell ref="F6:F7"/>
    <mergeCell ref="G6:G7"/>
    <mergeCell ref="B8:B9"/>
    <mergeCell ref="C8:C9"/>
    <mergeCell ref="D8:D9"/>
    <mergeCell ref="B10:B11"/>
    <mergeCell ref="C10:C11"/>
    <mergeCell ref="D10:D11"/>
    <mergeCell ref="AI6:AI7"/>
    <mergeCell ref="J6:J7"/>
    <mergeCell ref="K6:K7"/>
    <mergeCell ref="L6:L7"/>
    <mergeCell ref="M6:M7"/>
    <mergeCell ref="N6:N7"/>
    <mergeCell ref="O6:O7"/>
    <mergeCell ref="AC6:AC7"/>
    <mergeCell ref="AE6:AE7"/>
    <mergeCell ref="Q6:Q7"/>
    <mergeCell ref="AF6:AF7"/>
    <mergeCell ref="R6:R7"/>
    <mergeCell ref="S6:S7"/>
    <mergeCell ref="T6:T7"/>
    <mergeCell ref="AD6:AD7"/>
    <mergeCell ref="AB6:AB7"/>
    <mergeCell ref="AH6:AH7"/>
    <mergeCell ref="AA6:AA7"/>
    <mergeCell ref="Z6:Z7"/>
    <mergeCell ref="Y6:Y7"/>
    <mergeCell ref="U6:U7"/>
    <mergeCell ref="V6:V7"/>
    <mergeCell ref="W6:W7"/>
    <mergeCell ref="X6:X7"/>
    <mergeCell ref="AG6:AG7"/>
  </mergeCells>
  <phoneticPr fontId="3" type="noConversion"/>
  <pageMargins left="0.78740157480314965" right="0.78740157480314965" top="0.74803149606299213" bottom="0.70866141732283472" header="0.51181102362204722" footer="0.51181102362204722"/>
  <pageSetup paperSize="8" scale="40" orientation="landscape"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25"/>
  <sheetViews>
    <sheetView zoomScale="75" zoomScaleNormal="75" workbookViewId="0"/>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2" customWidth="1"/>
    <col min="8" max="9" width="40.1640625" style="22" customWidth="1"/>
    <col min="10" max="34" width="11.1640625" style="26" customWidth="1"/>
    <col min="35" max="35" width="46.83203125" style="22" customWidth="1"/>
    <col min="36" max="16384" width="10.6640625" style="1"/>
  </cols>
  <sheetData>
    <row r="2" spans="2:36" ht="18.75">
      <c r="B2" s="16" t="s">
        <v>0</v>
      </c>
    </row>
    <row r="3" spans="2:36" ht="18.75">
      <c r="B3" s="17" t="s">
        <v>51</v>
      </c>
    </row>
    <row r="4" spans="2:36" ht="22.5">
      <c r="B4" s="18" t="s">
        <v>164</v>
      </c>
    </row>
    <row r="5" spans="2:36" ht="18.75">
      <c r="B5" s="18"/>
    </row>
    <row r="6" spans="2:36">
      <c r="B6" s="107" t="s">
        <v>1</v>
      </c>
      <c r="C6" s="109" t="s">
        <v>2</v>
      </c>
      <c r="D6" s="107" t="s">
        <v>52</v>
      </c>
      <c r="E6" s="107" t="s">
        <v>53</v>
      </c>
      <c r="F6" s="113" t="s">
        <v>96</v>
      </c>
      <c r="G6" s="114" t="s">
        <v>104</v>
      </c>
      <c r="H6" s="111" t="s">
        <v>174</v>
      </c>
      <c r="I6" s="112"/>
      <c r="J6" s="102">
        <v>1990</v>
      </c>
      <c r="K6" s="102">
        <v>1991</v>
      </c>
      <c r="L6" s="102">
        <v>1992</v>
      </c>
      <c r="M6" s="102">
        <v>1993</v>
      </c>
      <c r="N6" s="102">
        <v>1994</v>
      </c>
      <c r="O6" s="102">
        <v>1995</v>
      </c>
      <c r="P6" s="102">
        <v>1996</v>
      </c>
      <c r="Q6" s="102">
        <v>1997</v>
      </c>
      <c r="R6" s="102">
        <v>1998</v>
      </c>
      <c r="S6" s="102">
        <v>1999</v>
      </c>
      <c r="T6" s="102">
        <v>2000</v>
      </c>
      <c r="U6" s="102">
        <v>2001</v>
      </c>
      <c r="V6" s="102">
        <v>2002</v>
      </c>
      <c r="W6" s="102">
        <v>2003</v>
      </c>
      <c r="X6" s="102">
        <v>2004</v>
      </c>
      <c r="Y6" s="99">
        <v>2005</v>
      </c>
      <c r="Z6" s="99">
        <v>2006</v>
      </c>
      <c r="AA6" s="99">
        <v>2007</v>
      </c>
      <c r="AB6" s="99">
        <v>2008</v>
      </c>
      <c r="AC6" s="99">
        <v>2009</v>
      </c>
      <c r="AD6" s="99">
        <v>2010</v>
      </c>
      <c r="AE6" s="99">
        <v>2011</v>
      </c>
      <c r="AF6" s="99">
        <v>2012</v>
      </c>
      <c r="AG6" s="99">
        <v>2013</v>
      </c>
      <c r="AH6" s="99">
        <v>2014</v>
      </c>
      <c r="AI6" s="104" t="s">
        <v>107</v>
      </c>
    </row>
    <row r="7" spans="2:36" ht="37.5" customHeight="1">
      <c r="B7" s="108"/>
      <c r="C7" s="110"/>
      <c r="D7" s="108"/>
      <c r="E7" s="108"/>
      <c r="F7" s="108"/>
      <c r="G7" s="115"/>
      <c r="H7" s="51" t="s">
        <v>175</v>
      </c>
      <c r="I7" s="51" t="s">
        <v>176</v>
      </c>
      <c r="J7" s="103"/>
      <c r="K7" s="103"/>
      <c r="L7" s="103"/>
      <c r="M7" s="103"/>
      <c r="N7" s="103"/>
      <c r="O7" s="103"/>
      <c r="P7" s="103"/>
      <c r="Q7" s="103"/>
      <c r="R7" s="103"/>
      <c r="S7" s="103"/>
      <c r="T7" s="103"/>
      <c r="U7" s="103"/>
      <c r="V7" s="103"/>
      <c r="W7" s="103"/>
      <c r="X7" s="103"/>
      <c r="Y7" s="101"/>
      <c r="Z7" s="100"/>
      <c r="AA7" s="100"/>
      <c r="AB7" s="100"/>
      <c r="AC7" s="100"/>
      <c r="AD7" s="100"/>
      <c r="AE7" s="100"/>
      <c r="AF7" s="100"/>
      <c r="AG7" s="100"/>
      <c r="AH7" s="100"/>
      <c r="AI7" s="101"/>
      <c r="AJ7" s="36"/>
    </row>
    <row r="8" spans="2:36" ht="84">
      <c r="B8" s="105">
        <v>1</v>
      </c>
      <c r="C8" s="116" t="s">
        <v>14</v>
      </c>
      <c r="D8" s="4" t="s">
        <v>75</v>
      </c>
      <c r="E8" s="4"/>
      <c r="F8" s="5" t="s">
        <v>100</v>
      </c>
      <c r="G8" s="4"/>
      <c r="H8" s="4"/>
      <c r="I8" s="66"/>
      <c r="J8" s="53">
        <v>32138.644752032542</v>
      </c>
      <c r="K8" s="53">
        <v>31521.048854705525</v>
      </c>
      <c r="L8" s="53">
        <v>31585.403189934168</v>
      </c>
      <c r="M8" s="53">
        <v>32075.342134043382</v>
      </c>
      <c r="N8" s="53">
        <v>33221.387267653583</v>
      </c>
      <c r="O8" s="53">
        <v>32895.271386770277</v>
      </c>
      <c r="P8" s="53">
        <v>34098.518958327659</v>
      </c>
      <c r="Q8" s="53">
        <v>34711.75553840596</v>
      </c>
      <c r="R8" s="53">
        <v>34727.04974155275</v>
      </c>
      <c r="S8" s="53">
        <v>34278.840548480985</v>
      </c>
      <c r="T8" s="53">
        <v>33938.961571464723</v>
      </c>
      <c r="U8" s="53">
        <v>33927.946135685306</v>
      </c>
      <c r="V8" s="53">
        <v>34621.279908896722</v>
      </c>
      <c r="W8" s="53">
        <v>35257.340134502512</v>
      </c>
      <c r="X8" s="53">
        <v>36076.386785484952</v>
      </c>
      <c r="Y8" s="53">
        <v>36736.058922071774</v>
      </c>
      <c r="Z8" s="53">
        <v>37184.038354147597</v>
      </c>
      <c r="AA8" s="53">
        <v>37957.818554562793</v>
      </c>
      <c r="AB8" s="53">
        <v>35644.849120511237</v>
      </c>
      <c r="AC8" s="53">
        <v>33865.752064501467</v>
      </c>
      <c r="AD8" s="53">
        <v>34767.509583955689</v>
      </c>
      <c r="AE8" s="53">
        <v>34414.198327175305</v>
      </c>
      <c r="AF8" s="53">
        <v>34666.270434076418</v>
      </c>
      <c r="AG8" s="53">
        <v>34963.023068443123</v>
      </c>
      <c r="AH8" s="53">
        <v>35880.625802290015</v>
      </c>
      <c r="AI8" s="52" t="s">
        <v>236</v>
      </c>
    </row>
    <row r="9" spans="2:36" ht="63" customHeight="1">
      <c r="B9" s="105"/>
      <c r="C9" s="117"/>
      <c r="D9" s="4" t="s">
        <v>15</v>
      </c>
      <c r="E9" s="4"/>
      <c r="F9" s="5" t="s">
        <v>105</v>
      </c>
      <c r="G9" s="4" t="s">
        <v>203</v>
      </c>
      <c r="H9" s="4"/>
      <c r="I9" s="50" t="s">
        <v>179</v>
      </c>
      <c r="J9" s="53">
        <v>136000</v>
      </c>
      <c r="K9" s="53">
        <v>130000</v>
      </c>
      <c r="L9" s="53">
        <v>127000</v>
      </c>
      <c r="M9" s="53">
        <v>135000</v>
      </c>
      <c r="N9" s="53">
        <v>144000</v>
      </c>
      <c r="O9" s="53">
        <v>150000</v>
      </c>
      <c r="P9" s="53">
        <v>154000</v>
      </c>
      <c r="Q9" s="53">
        <v>157000</v>
      </c>
      <c r="R9" s="53">
        <v>160000</v>
      </c>
      <c r="S9" s="53">
        <v>158000</v>
      </c>
      <c r="T9" s="53">
        <v>159000</v>
      </c>
      <c r="U9" s="53">
        <v>159000</v>
      </c>
      <c r="V9" s="53">
        <v>159000</v>
      </c>
      <c r="W9" s="53">
        <v>162000</v>
      </c>
      <c r="X9" s="53">
        <v>163000</v>
      </c>
      <c r="Y9" s="53">
        <v>163000</v>
      </c>
      <c r="Z9" s="53">
        <v>163000</v>
      </c>
      <c r="AA9" s="53">
        <v>169000</v>
      </c>
      <c r="AB9" s="53">
        <v>157000</v>
      </c>
      <c r="AC9" s="53">
        <v>137000</v>
      </c>
      <c r="AD9" s="53">
        <v>151000</v>
      </c>
      <c r="AE9" s="53">
        <v>157000</v>
      </c>
      <c r="AF9" s="53">
        <v>162000</v>
      </c>
      <c r="AG9" s="53">
        <v>151000</v>
      </c>
      <c r="AH9" s="53">
        <v>136000</v>
      </c>
      <c r="AI9" s="63" t="s">
        <v>239</v>
      </c>
    </row>
    <row r="10" spans="2:36" ht="60">
      <c r="B10" s="105">
        <v>2</v>
      </c>
      <c r="C10" s="116" t="s">
        <v>76</v>
      </c>
      <c r="D10" s="116" t="s">
        <v>77</v>
      </c>
      <c r="E10" s="4" t="s">
        <v>16</v>
      </c>
      <c r="F10" s="5" t="s">
        <v>101</v>
      </c>
      <c r="G10" s="70" t="s">
        <v>103</v>
      </c>
      <c r="H10" s="70"/>
      <c r="I10" s="71"/>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4"/>
    </row>
    <row r="11" spans="2:36" ht="76.5" customHeight="1">
      <c r="B11" s="105"/>
      <c r="C11" s="117"/>
      <c r="D11" s="117"/>
      <c r="E11" s="4" t="s">
        <v>78</v>
      </c>
      <c r="F11" s="5" t="s">
        <v>102</v>
      </c>
      <c r="G11" s="4" t="s">
        <v>178</v>
      </c>
      <c r="H11" s="78" t="s">
        <v>221</v>
      </c>
      <c r="I11" s="66" t="s">
        <v>180</v>
      </c>
      <c r="J11" s="80">
        <v>28.283187149193363</v>
      </c>
      <c r="K11" s="80">
        <v>25.817346944381388</v>
      </c>
      <c r="L11" s="80">
        <v>24.658402048119754</v>
      </c>
      <c r="M11" s="80">
        <v>24.436476429686678</v>
      </c>
      <c r="N11" s="80">
        <v>25.05293648088967</v>
      </c>
      <c r="O11" s="80">
        <v>25.718713336188902</v>
      </c>
      <c r="P11" s="80">
        <v>25.743371738237027</v>
      </c>
      <c r="Q11" s="80">
        <v>26.310514985343779</v>
      </c>
      <c r="R11" s="80">
        <v>27.691385500038482</v>
      </c>
      <c r="S11" s="80">
        <v>26.803683026306178</v>
      </c>
      <c r="T11" s="80">
        <v>27.395484675461049</v>
      </c>
      <c r="U11" s="80">
        <v>26.90231663449865</v>
      </c>
      <c r="V11" s="80">
        <v>25.940638954621985</v>
      </c>
      <c r="W11" s="80">
        <v>26.014614160766342</v>
      </c>
      <c r="X11" s="80">
        <v>26.655732614017456</v>
      </c>
      <c r="Y11" s="80">
        <v>26.803683026306178</v>
      </c>
      <c r="Z11" s="80">
        <v>27.46945988160541</v>
      </c>
      <c r="AA11" s="80">
        <v>28.011944726664041</v>
      </c>
      <c r="AB11" s="80">
        <v>26.803683026306178</v>
      </c>
      <c r="AC11" s="80">
        <v>21.650076998249144</v>
      </c>
      <c r="AD11" s="80">
        <v>22.956972306799493</v>
      </c>
      <c r="AE11" s="80">
        <v>23.967966790772405</v>
      </c>
      <c r="AF11" s="80">
        <v>24.658402048119754</v>
      </c>
      <c r="AG11" s="80">
        <v>23.943308388724283</v>
      </c>
      <c r="AH11" s="80">
        <v>24.485793233782914</v>
      </c>
      <c r="AI11" s="52"/>
    </row>
    <row r="12" spans="2:36" ht="36">
      <c r="B12" s="105">
        <v>3</v>
      </c>
      <c r="C12" s="116" t="s">
        <v>79</v>
      </c>
      <c r="D12" s="116" t="s">
        <v>80</v>
      </c>
      <c r="E12" s="4" t="s">
        <v>17</v>
      </c>
      <c r="F12" s="5" t="s">
        <v>81</v>
      </c>
      <c r="G12" s="70" t="s">
        <v>103</v>
      </c>
      <c r="H12" s="70"/>
      <c r="I12" s="71"/>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4"/>
    </row>
    <row r="13" spans="2:36" ht="88.5" customHeight="1">
      <c r="B13" s="105"/>
      <c r="C13" s="117"/>
      <c r="D13" s="117"/>
      <c r="E13" s="4" t="s">
        <v>82</v>
      </c>
      <c r="F13" s="5" t="s">
        <v>83</v>
      </c>
      <c r="G13" s="4" t="s">
        <v>178</v>
      </c>
      <c r="H13" s="4" t="s">
        <v>223</v>
      </c>
      <c r="I13" s="66" t="s">
        <v>181</v>
      </c>
      <c r="J13" s="80">
        <v>12.466376867611555</v>
      </c>
      <c r="K13" s="80">
        <v>12.830358673965174</v>
      </c>
      <c r="L13" s="80">
        <v>13.209506388916862</v>
      </c>
      <c r="M13" s="80">
        <v>13.512824560878215</v>
      </c>
      <c r="N13" s="80">
        <v>14.210456356389324</v>
      </c>
      <c r="O13" s="80">
        <v>14.938419969096568</v>
      </c>
      <c r="P13" s="80">
        <v>15.029415420684975</v>
      </c>
      <c r="Q13" s="80">
        <v>15.469226770028932</v>
      </c>
      <c r="R13" s="80">
        <v>15.514724495823137</v>
      </c>
      <c r="S13" s="80">
        <v>16.030365388157435</v>
      </c>
      <c r="T13" s="80">
        <v>16.455010828903326</v>
      </c>
      <c r="U13" s="80">
        <v>16.63700173208014</v>
      </c>
      <c r="V13" s="80">
        <v>16.273019925726516</v>
      </c>
      <c r="W13" s="80">
        <v>15.833208576382557</v>
      </c>
      <c r="X13" s="80">
        <v>16.364015377314924</v>
      </c>
      <c r="Y13" s="80">
        <v>16.333683560118786</v>
      </c>
      <c r="Z13" s="80">
        <v>16.591504006285934</v>
      </c>
      <c r="AA13" s="80">
        <v>16.864490361051153</v>
      </c>
      <c r="AB13" s="80">
        <v>16.773494909462745</v>
      </c>
      <c r="AC13" s="80">
        <v>14.60476997993908</v>
      </c>
      <c r="AD13" s="80">
        <v>14.498608619752607</v>
      </c>
      <c r="AE13" s="80">
        <v>15.469226770028932</v>
      </c>
      <c r="AF13" s="80">
        <v>15.165908598067583</v>
      </c>
      <c r="AG13" s="80">
        <v>14.999083603488842</v>
      </c>
      <c r="AH13" s="80">
        <v>15.408563135636662</v>
      </c>
      <c r="AI13" s="52"/>
    </row>
    <row r="14" spans="2:36" ht="39.75" customHeight="1">
      <c r="B14" s="105">
        <v>4</v>
      </c>
      <c r="C14" s="116" t="s">
        <v>18</v>
      </c>
      <c r="D14" s="116" t="s">
        <v>84</v>
      </c>
      <c r="E14" s="4" t="s">
        <v>85</v>
      </c>
      <c r="F14" s="5" t="s">
        <v>206</v>
      </c>
      <c r="G14" s="4"/>
      <c r="H14" s="4"/>
      <c r="I14" s="66"/>
      <c r="J14" s="80">
        <v>10038.445556499228</v>
      </c>
      <c r="K14" s="80">
        <v>8526.8934015742434</v>
      </c>
      <c r="L14" s="80">
        <v>7505.4790576839623</v>
      </c>
      <c r="M14" s="80">
        <v>6508.8095342047873</v>
      </c>
      <c r="N14" s="80">
        <v>6994.0378307801147</v>
      </c>
      <c r="O14" s="80">
        <v>6312.6595277914912</v>
      </c>
      <c r="P14" s="80">
        <v>5894.7285082554336</v>
      </c>
      <c r="Q14" s="80">
        <v>5689.3334183286697</v>
      </c>
      <c r="R14" s="80">
        <v>5257.575513742604</v>
      </c>
      <c r="S14" s="80">
        <v>4767.5929565961615</v>
      </c>
      <c r="T14" s="80">
        <v>6657.4706595533116</v>
      </c>
      <c r="U14" s="80">
        <v>6729.6555076635659</v>
      </c>
      <c r="V14" s="80">
        <v>6248.5829531070158</v>
      </c>
      <c r="W14" s="80">
        <v>6173.7699859065015</v>
      </c>
      <c r="X14" s="80">
        <v>5742.5496861998363</v>
      </c>
      <c r="Y14" s="80">
        <v>6690.1448603526323</v>
      </c>
      <c r="Z14" s="80">
        <v>6363.5123006467329</v>
      </c>
      <c r="AA14" s="80">
        <v>6619.9040600452736</v>
      </c>
      <c r="AB14" s="80">
        <v>7646.3617990556941</v>
      </c>
      <c r="AC14" s="80">
        <v>6501.3488331149565</v>
      </c>
      <c r="AD14" s="80">
        <v>6639.399796509716</v>
      </c>
      <c r="AE14" s="80">
        <v>6015.7517973569302</v>
      </c>
      <c r="AF14" s="80">
        <v>5958.1029879526686</v>
      </c>
      <c r="AG14" s="80">
        <v>6077.0447102437392</v>
      </c>
      <c r="AH14" s="80">
        <v>6069.691586381352</v>
      </c>
      <c r="AI14" s="82" t="s">
        <v>237</v>
      </c>
    </row>
    <row r="15" spans="2:36" ht="86.25" customHeight="1">
      <c r="B15" s="105"/>
      <c r="C15" s="117"/>
      <c r="D15" s="117"/>
      <c r="E15" s="4" t="s">
        <v>86</v>
      </c>
      <c r="F15" s="5" t="s">
        <v>87</v>
      </c>
      <c r="G15" s="4" t="s">
        <v>178</v>
      </c>
      <c r="H15" s="4" t="s">
        <v>222</v>
      </c>
      <c r="I15" s="66" t="s">
        <v>194</v>
      </c>
      <c r="J15" s="80">
        <v>19.570945724223925</v>
      </c>
      <c r="K15" s="80">
        <v>18.129224913040627</v>
      </c>
      <c r="L15" s="80">
        <v>18.013224388002889</v>
      </c>
      <c r="M15" s="80">
        <v>18.825228063267044</v>
      </c>
      <c r="N15" s="80">
        <v>20.217234363719893</v>
      </c>
      <c r="O15" s="80">
        <v>20.283520378027173</v>
      </c>
      <c r="P15" s="80">
        <v>19.81951827787622</v>
      </c>
      <c r="Q15" s="80">
        <v>20.117805342258976</v>
      </c>
      <c r="R15" s="80">
        <v>20.200662860143076</v>
      </c>
      <c r="S15" s="80">
        <v>20.250377370873533</v>
      </c>
      <c r="T15" s="80">
        <v>20.382949399488087</v>
      </c>
      <c r="U15" s="80">
        <v>20.184091356566253</v>
      </c>
      <c r="V15" s="80">
        <v>19.703517752838486</v>
      </c>
      <c r="W15" s="80">
        <v>20.150948349412612</v>
      </c>
      <c r="X15" s="80">
        <v>20.532092931679465</v>
      </c>
      <c r="Y15" s="80">
        <v>20.33323488875763</v>
      </c>
      <c r="Z15" s="80">
        <v>21.211524578329065</v>
      </c>
      <c r="AA15" s="80">
        <v>21.078952549714511</v>
      </c>
      <c r="AB15" s="80">
        <v>20.051519327951695</v>
      </c>
      <c r="AC15" s="80">
        <v>17.317221237776465</v>
      </c>
      <c r="AD15" s="80">
        <v>17.317221237776465</v>
      </c>
      <c r="AE15" s="80">
        <v>17.284078230622825</v>
      </c>
      <c r="AF15" s="80">
        <v>16.571503576819584</v>
      </c>
      <c r="AG15" s="80">
        <v>16.107501476668638</v>
      </c>
      <c r="AH15" s="80">
        <v>18.212082430924724</v>
      </c>
      <c r="AI15" s="85"/>
    </row>
    <row r="16" spans="2:36" ht="60">
      <c r="B16" s="105">
        <v>5</v>
      </c>
      <c r="C16" s="116" t="s">
        <v>88</v>
      </c>
      <c r="D16" s="116" t="s">
        <v>89</v>
      </c>
      <c r="E16" s="4" t="s">
        <v>16</v>
      </c>
      <c r="F16" s="5" t="s">
        <v>101</v>
      </c>
      <c r="G16" s="70" t="s">
        <v>215</v>
      </c>
      <c r="H16" s="70"/>
      <c r="I16" s="71"/>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4"/>
    </row>
    <row r="17" spans="2:35" ht="28.5" customHeight="1">
      <c r="B17" s="105"/>
      <c r="C17" s="117"/>
      <c r="D17" s="117"/>
      <c r="E17" s="4" t="s">
        <v>90</v>
      </c>
      <c r="F17" s="5" t="s">
        <v>91</v>
      </c>
      <c r="G17" s="4" t="s">
        <v>178</v>
      </c>
      <c r="H17" s="4"/>
      <c r="I17" s="66" t="s">
        <v>195</v>
      </c>
      <c r="J17" s="53">
        <v>13169</v>
      </c>
      <c r="K17" s="53">
        <v>12540</v>
      </c>
      <c r="L17" s="53">
        <v>12091</v>
      </c>
      <c r="M17" s="53">
        <v>12330</v>
      </c>
      <c r="N17" s="53">
        <v>12909</v>
      </c>
      <c r="O17" s="53">
        <v>13083</v>
      </c>
      <c r="P17" s="53">
        <v>13759</v>
      </c>
      <c r="Q17" s="53">
        <v>13987</v>
      </c>
      <c r="R17" s="53">
        <v>13426</v>
      </c>
      <c r="S17" s="53">
        <v>12633</v>
      </c>
      <c r="T17" s="53">
        <v>11551</v>
      </c>
      <c r="U17" s="53">
        <v>10271</v>
      </c>
      <c r="V17" s="53">
        <v>8956</v>
      </c>
      <c r="W17" s="53">
        <v>10630</v>
      </c>
      <c r="X17" s="53">
        <v>10667</v>
      </c>
      <c r="Y17" s="53">
        <v>10549.7</v>
      </c>
      <c r="Z17" s="53">
        <v>11202.6</v>
      </c>
      <c r="AA17" s="53">
        <v>11361.9</v>
      </c>
      <c r="AB17" s="53">
        <v>10478</v>
      </c>
      <c r="AC17" s="53">
        <v>7955</v>
      </c>
      <c r="AD17" s="53">
        <v>7322.9</v>
      </c>
      <c r="AE17" s="53">
        <v>6946.2</v>
      </c>
      <c r="AF17" s="53">
        <v>7525.1</v>
      </c>
      <c r="AG17" s="53">
        <v>9915.1</v>
      </c>
      <c r="AH17" s="53">
        <v>10165</v>
      </c>
      <c r="AI17" s="52" t="s">
        <v>238</v>
      </c>
    </row>
    <row r="18" spans="2:35" ht="48">
      <c r="B18" s="105">
        <v>6</v>
      </c>
      <c r="C18" s="116" t="s">
        <v>92</v>
      </c>
      <c r="D18" s="116" t="s">
        <v>93</v>
      </c>
      <c r="E18" s="4" t="s">
        <v>19</v>
      </c>
      <c r="F18" s="5" t="s">
        <v>206</v>
      </c>
      <c r="G18" s="65" t="s">
        <v>207</v>
      </c>
      <c r="H18" s="65"/>
      <c r="I18" s="72"/>
      <c r="J18" s="56">
        <f>J14</f>
        <v>10038.445556499228</v>
      </c>
      <c r="K18" s="56">
        <f t="shared" ref="K18:AG18" si="0">K14</f>
        <v>8526.8934015742434</v>
      </c>
      <c r="L18" s="56">
        <f t="shared" si="0"/>
        <v>7505.4790576839623</v>
      </c>
      <c r="M18" s="56">
        <f t="shared" si="0"/>
        <v>6508.8095342047873</v>
      </c>
      <c r="N18" s="56">
        <f t="shared" si="0"/>
        <v>6994.0378307801147</v>
      </c>
      <c r="O18" s="56">
        <f t="shared" si="0"/>
        <v>6312.6595277914912</v>
      </c>
      <c r="P18" s="56">
        <f t="shared" si="0"/>
        <v>5894.7285082554336</v>
      </c>
      <c r="Q18" s="56">
        <f t="shared" si="0"/>
        <v>5689.3334183286697</v>
      </c>
      <c r="R18" s="56">
        <f t="shared" si="0"/>
        <v>5257.575513742604</v>
      </c>
      <c r="S18" s="56">
        <f t="shared" si="0"/>
        <v>4767.5929565961615</v>
      </c>
      <c r="T18" s="56">
        <f t="shared" si="0"/>
        <v>6657.4706595533116</v>
      </c>
      <c r="U18" s="56">
        <f t="shared" si="0"/>
        <v>6729.6555076635659</v>
      </c>
      <c r="V18" s="56">
        <f t="shared" si="0"/>
        <v>6248.5829531070158</v>
      </c>
      <c r="W18" s="56">
        <f t="shared" si="0"/>
        <v>6173.7699859065015</v>
      </c>
      <c r="X18" s="56">
        <f t="shared" si="0"/>
        <v>5742.5496861998363</v>
      </c>
      <c r="Y18" s="56">
        <f t="shared" si="0"/>
        <v>6690.1448603526323</v>
      </c>
      <c r="Z18" s="56">
        <f t="shared" si="0"/>
        <v>6363.5123006467329</v>
      </c>
      <c r="AA18" s="56">
        <f t="shared" si="0"/>
        <v>6619.9040600452736</v>
      </c>
      <c r="AB18" s="56">
        <f t="shared" si="0"/>
        <v>7646.3617990556941</v>
      </c>
      <c r="AC18" s="56">
        <f t="shared" si="0"/>
        <v>6501.3488331149565</v>
      </c>
      <c r="AD18" s="56">
        <f t="shared" si="0"/>
        <v>6639.399796509716</v>
      </c>
      <c r="AE18" s="56">
        <f t="shared" si="0"/>
        <v>6015.7517973569302</v>
      </c>
      <c r="AF18" s="56">
        <f t="shared" si="0"/>
        <v>5958.1029879526686</v>
      </c>
      <c r="AG18" s="56">
        <f t="shared" si="0"/>
        <v>6077.0447102437392</v>
      </c>
      <c r="AH18" s="97">
        <f>AH14</f>
        <v>6069.691586381352</v>
      </c>
      <c r="AI18" s="57"/>
    </row>
    <row r="19" spans="2:35" ht="38.25">
      <c r="B19" s="105"/>
      <c r="C19" s="117"/>
      <c r="D19" s="117"/>
      <c r="E19" s="4" t="s">
        <v>94</v>
      </c>
      <c r="F19" s="5" t="s">
        <v>95</v>
      </c>
      <c r="G19" s="4" t="s">
        <v>178</v>
      </c>
      <c r="H19" s="4"/>
      <c r="I19" s="66" t="s">
        <v>196</v>
      </c>
      <c r="J19" s="53" t="s">
        <v>230</v>
      </c>
      <c r="K19" s="53" t="s">
        <v>230</v>
      </c>
      <c r="L19" s="53" t="s">
        <v>230</v>
      </c>
      <c r="M19" s="53" t="s">
        <v>230</v>
      </c>
      <c r="N19" s="53" t="s">
        <v>230</v>
      </c>
      <c r="O19" s="53" t="s">
        <v>230</v>
      </c>
      <c r="P19" s="53" t="s">
        <v>230</v>
      </c>
      <c r="Q19" s="53" t="s">
        <v>230</v>
      </c>
      <c r="R19" s="53" t="s">
        <v>230</v>
      </c>
      <c r="S19" s="53" t="s">
        <v>230</v>
      </c>
      <c r="T19" s="53" t="s">
        <v>230</v>
      </c>
      <c r="U19" s="53" t="s">
        <v>230</v>
      </c>
      <c r="V19" s="53" t="s">
        <v>230</v>
      </c>
      <c r="W19" s="53" t="s">
        <v>230</v>
      </c>
      <c r="X19" s="53" t="s">
        <v>230</v>
      </c>
      <c r="Y19" s="53" t="s">
        <v>230</v>
      </c>
      <c r="Z19" s="53" t="s">
        <v>230</v>
      </c>
      <c r="AA19" s="53" t="s">
        <v>230</v>
      </c>
      <c r="AB19" s="53" t="s">
        <v>230</v>
      </c>
      <c r="AC19" s="53" t="s">
        <v>230</v>
      </c>
      <c r="AD19" s="53" t="s">
        <v>230</v>
      </c>
      <c r="AE19" s="53" t="s">
        <v>230</v>
      </c>
      <c r="AF19" s="53" t="s">
        <v>230</v>
      </c>
      <c r="AG19" s="53" t="s">
        <v>230</v>
      </c>
      <c r="AH19" s="53" t="s">
        <v>230</v>
      </c>
      <c r="AI19" s="82" t="s">
        <v>245</v>
      </c>
    </row>
    <row r="20" spans="2:35" ht="3.75" customHeight="1">
      <c r="B20" s="58"/>
      <c r="C20" s="58"/>
      <c r="D20" s="58"/>
      <c r="E20" s="58"/>
      <c r="F20" s="59"/>
      <c r="G20" s="67"/>
      <c r="H20" s="67"/>
      <c r="I20" s="68"/>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0"/>
    </row>
    <row r="21" spans="2:35" ht="12.75" customHeight="1">
      <c r="B21" s="3" t="s">
        <v>161</v>
      </c>
      <c r="G21" s="69"/>
      <c r="H21" s="69"/>
      <c r="I21" s="69"/>
      <c r="J21"/>
      <c r="K21"/>
      <c r="L21"/>
      <c r="M21"/>
      <c r="N21"/>
      <c r="O21"/>
    </row>
    <row r="22" spans="2:35">
      <c r="B22" s="3" t="s">
        <v>159</v>
      </c>
      <c r="J22"/>
      <c r="K22"/>
      <c r="L22"/>
      <c r="M22"/>
      <c r="N22"/>
      <c r="O22"/>
    </row>
    <row r="23" spans="2:35">
      <c r="B23" s="1" t="s">
        <v>160</v>
      </c>
      <c r="J23"/>
      <c r="K23"/>
      <c r="L23"/>
      <c r="M23"/>
      <c r="N23"/>
      <c r="O23"/>
    </row>
    <row r="24" spans="2:35">
      <c r="J24"/>
      <c r="K24"/>
      <c r="L24"/>
      <c r="M24"/>
      <c r="N24"/>
      <c r="O24"/>
    </row>
    <row r="25" spans="2:35">
      <c r="J25"/>
      <c r="K25"/>
      <c r="L25"/>
      <c r="M25"/>
      <c r="N25"/>
      <c r="O25"/>
    </row>
  </sheetData>
  <mergeCells count="50">
    <mergeCell ref="B6:B7"/>
    <mergeCell ref="C6:C7"/>
    <mergeCell ref="E6:E7"/>
    <mergeCell ref="F6:F7"/>
    <mergeCell ref="G6:G7"/>
    <mergeCell ref="B18:B19"/>
    <mergeCell ref="B14:B15"/>
    <mergeCell ref="B16:B17"/>
    <mergeCell ref="B8:B9"/>
    <mergeCell ref="B10:B11"/>
    <mergeCell ref="B12:B13"/>
    <mergeCell ref="C18:C19"/>
    <mergeCell ref="D18:D19"/>
    <mergeCell ref="C12:C13"/>
    <mergeCell ref="D10:D11"/>
    <mergeCell ref="C16:C17"/>
    <mergeCell ref="D16:D17"/>
    <mergeCell ref="D12:D13"/>
    <mergeCell ref="C10:C11"/>
    <mergeCell ref="C14:C15"/>
    <mergeCell ref="D14:D15"/>
    <mergeCell ref="AI6:AI7"/>
    <mergeCell ref="J6:J7"/>
    <mergeCell ref="K6:K7"/>
    <mergeCell ref="L6:L7"/>
    <mergeCell ref="M6:M7"/>
    <mergeCell ref="N6:N7"/>
    <mergeCell ref="O6:O7"/>
    <mergeCell ref="P6:P7"/>
    <mergeCell ref="AE6:AE7"/>
    <mergeCell ref="S6:S7"/>
    <mergeCell ref="AC6:AC7"/>
    <mergeCell ref="V6:V7"/>
    <mergeCell ref="AF6:AF7"/>
    <mergeCell ref="AD6:AD7"/>
    <mergeCell ref="X6:X7"/>
    <mergeCell ref="AA6:AA7"/>
    <mergeCell ref="AH6:AH7"/>
    <mergeCell ref="C8:C9"/>
    <mergeCell ref="U6:U7"/>
    <mergeCell ref="D6:D7"/>
    <mergeCell ref="Q6:Q7"/>
    <mergeCell ref="R6:R7"/>
    <mergeCell ref="AG6:AG7"/>
    <mergeCell ref="AB6:AB7"/>
    <mergeCell ref="T6:T7"/>
    <mergeCell ref="H6:I6"/>
    <mergeCell ref="Z6:Z7"/>
    <mergeCell ref="Y6:Y7"/>
    <mergeCell ref="W6:W7"/>
  </mergeCells>
  <phoneticPr fontId="3" type="noConversion"/>
  <pageMargins left="0.78740157480314965" right="0.78740157480314965" top="0.74803149606299213" bottom="0.70866141732283472" header="0.51181102362204722" footer="0.51181102362204722"/>
  <pageSetup paperSize="8" scale="39" orientation="landscape" r:id="rId1"/>
  <headerFooter alignWithMargins="0">
    <oddHeader>&amp;C&amp;F&amp;RPage &amp;P</oddHeader>
  </headerFooter>
  <rowBreaks count="1" manualBreakCount="1">
    <brk id="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41"/>
  <sheetViews>
    <sheetView zoomScale="75" workbookViewId="0"/>
  </sheetViews>
  <sheetFormatPr defaultColWidth="10.6640625" defaultRowHeight="12.75"/>
  <cols>
    <col min="1" max="1" width="2.5" style="6" customWidth="1"/>
    <col min="2" max="2" width="9" style="6" customWidth="1"/>
    <col min="3" max="3" width="20.83203125" style="6" customWidth="1"/>
    <col min="4" max="4" width="29.5" style="6" customWidth="1"/>
    <col min="5" max="5" width="38" style="6" bestFit="1" customWidth="1"/>
    <col min="6" max="6" width="68" style="7" customWidth="1"/>
    <col min="7" max="7" width="49.1640625" style="23" customWidth="1"/>
    <col min="8" max="9" width="40.1640625" style="23" customWidth="1"/>
    <col min="10" max="25" width="11.1640625" style="27" customWidth="1"/>
    <col min="26" max="34" width="11.1640625" style="73" customWidth="1"/>
    <col min="35" max="35" width="46.83203125" style="30" customWidth="1"/>
    <col min="36" max="36" width="10.6640625" style="34" customWidth="1"/>
    <col min="37" max="37" width="10.6640625" style="33" customWidth="1"/>
    <col min="38" max="16384" width="10.6640625" style="13"/>
  </cols>
  <sheetData>
    <row r="2" spans="1:37" ht="18.75">
      <c r="B2" s="19" t="s">
        <v>0</v>
      </c>
    </row>
    <row r="3" spans="1:37" ht="18.75">
      <c r="B3" s="20" t="s">
        <v>51</v>
      </c>
      <c r="J3" s="84"/>
      <c r="K3" s="84"/>
      <c r="L3" s="84"/>
      <c r="M3" s="84"/>
      <c r="N3" s="84"/>
      <c r="O3" s="84"/>
      <c r="P3" s="84"/>
      <c r="Q3" s="84"/>
      <c r="R3" s="84"/>
      <c r="S3" s="84"/>
      <c r="T3" s="84"/>
      <c r="U3" s="84"/>
      <c r="V3" s="84"/>
      <c r="W3" s="84"/>
      <c r="X3" s="84"/>
      <c r="Y3" s="84"/>
      <c r="Z3" s="84"/>
      <c r="AA3" s="84"/>
      <c r="AB3" s="84"/>
      <c r="AC3" s="84"/>
      <c r="AD3" s="84"/>
      <c r="AE3" s="84"/>
      <c r="AF3" s="84"/>
      <c r="AG3" s="88"/>
      <c r="AH3" s="88"/>
    </row>
    <row r="4" spans="1:37" ht="22.5">
      <c r="B4" s="21" t="s">
        <v>163</v>
      </c>
    </row>
    <row r="5" spans="1:37" ht="18.75">
      <c r="B5" s="49"/>
      <c r="C5" s="9"/>
      <c r="D5" s="9"/>
      <c r="E5" s="9"/>
      <c r="F5" s="10"/>
      <c r="G5" s="24"/>
      <c r="H5" s="24"/>
      <c r="I5" s="24"/>
      <c r="J5" s="28"/>
      <c r="K5" s="28"/>
      <c r="L5" s="28"/>
      <c r="M5" s="28"/>
      <c r="N5" s="28"/>
      <c r="O5" s="28"/>
      <c r="P5" s="28"/>
      <c r="Q5" s="28"/>
      <c r="R5" s="28"/>
      <c r="S5" s="28"/>
      <c r="T5" s="28"/>
      <c r="U5" s="28"/>
      <c r="V5" s="28"/>
      <c r="W5" s="28"/>
      <c r="X5" s="28"/>
      <c r="Y5" s="28"/>
      <c r="Z5" s="74"/>
      <c r="AA5" s="74"/>
      <c r="AB5" s="74"/>
      <c r="AC5" s="74"/>
      <c r="AD5" s="74"/>
      <c r="AE5" s="74"/>
      <c r="AF5" s="74"/>
      <c r="AG5" s="74"/>
      <c r="AH5" s="74"/>
      <c r="AI5" s="31"/>
    </row>
    <row r="6" spans="1:37">
      <c r="A6" s="8"/>
      <c r="B6" s="107" t="s">
        <v>1</v>
      </c>
      <c r="C6" s="109" t="s">
        <v>2</v>
      </c>
      <c r="D6" s="107" t="s">
        <v>52</v>
      </c>
      <c r="E6" s="107" t="s">
        <v>53</v>
      </c>
      <c r="F6" s="113" t="s">
        <v>96</v>
      </c>
      <c r="G6" s="114" t="s">
        <v>104</v>
      </c>
      <c r="H6" s="111" t="s">
        <v>174</v>
      </c>
      <c r="I6" s="112"/>
      <c r="J6" s="119">
        <v>1990</v>
      </c>
      <c r="K6" s="119">
        <v>1991</v>
      </c>
      <c r="L6" s="119">
        <v>1992</v>
      </c>
      <c r="M6" s="119">
        <v>1993</v>
      </c>
      <c r="N6" s="119">
        <v>1994</v>
      </c>
      <c r="O6" s="119">
        <v>1995</v>
      </c>
      <c r="P6" s="119">
        <v>1996</v>
      </c>
      <c r="Q6" s="119">
        <v>1997</v>
      </c>
      <c r="R6" s="119">
        <v>1998</v>
      </c>
      <c r="S6" s="119">
        <v>1999</v>
      </c>
      <c r="T6" s="119">
        <v>2000</v>
      </c>
      <c r="U6" s="119">
        <v>2001</v>
      </c>
      <c r="V6" s="119">
        <v>2002</v>
      </c>
      <c r="W6" s="119">
        <v>2003</v>
      </c>
      <c r="X6" s="119">
        <v>2004</v>
      </c>
      <c r="Y6" s="118">
        <v>2005</v>
      </c>
      <c r="Z6" s="118">
        <v>2006</v>
      </c>
      <c r="AA6" s="118">
        <v>2007</v>
      </c>
      <c r="AB6" s="118">
        <v>2008</v>
      </c>
      <c r="AC6" s="118">
        <v>2009</v>
      </c>
      <c r="AD6" s="118">
        <v>2010</v>
      </c>
      <c r="AE6" s="118">
        <v>2011</v>
      </c>
      <c r="AF6" s="118">
        <v>2012</v>
      </c>
      <c r="AG6" s="118">
        <v>2013</v>
      </c>
      <c r="AH6" s="118">
        <v>2014</v>
      </c>
      <c r="AI6" s="104" t="s">
        <v>107</v>
      </c>
    </row>
    <row r="7" spans="1:37" s="15" customFormat="1" ht="37.5" customHeight="1">
      <c r="A7" s="8"/>
      <c r="B7" s="108"/>
      <c r="C7" s="110"/>
      <c r="D7" s="108"/>
      <c r="E7" s="108"/>
      <c r="F7" s="108"/>
      <c r="G7" s="115"/>
      <c r="H7" s="51" t="s">
        <v>175</v>
      </c>
      <c r="I7" s="51" t="s">
        <v>176</v>
      </c>
      <c r="J7" s="103"/>
      <c r="K7" s="103"/>
      <c r="L7" s="103"/>
      <c r="M7" s="103"/>
      <c r="N7" s="103"/>
      <c r="O7" s="103"/>
      <c r="P7" s="103"/>
      <c r="Q7" s="103"/>
      <c r="R7" s="103"/>
      <c r="S7" s="103"/>
      <c r="T7" s="103"/>
      <c r="U7" s="103"/>
      <c r="V7" s="103"/>
      <c r="W7" s="103"/>
      <c r="X7" s="103"/>
      <c r="Y7" s="101"/>
      <c r="Z7" s="100"/>
      <c r="AA7" s="100"/>
      <c r="AB7" s="100"/>
      <c r="AC7" s="100"/>
      <c r="AD7" s="100"/>
      <c r="AE7" s="100"/>
      <c r="AF7" s="100"/>
      <c r="AG7" s="100"/>
      <c r="AH7" s="100"/>
      <c r="AI7" s="101"/>
      <c r="AJ7" s="36"/>
      <c r="AK7" s="14"/>
    </row>
    <row r="8" spans="1:37" s="15" customFormat="1" ht="48">
      <c r="A8" s="8"/>
      <c r="B8" s="105">
        <v>1</v>
      </c>
      <c r="C8" s="116" t="s">
        <v>20</v>
      </c>
      <c r="D8" s="116" t="s">
        <v>108</v>
      </c>
      <c r="E8" s="4" t="s">
        <v>109</v>
      </c>
      <c r="F8" s="5" t="s">
        <v>147</v>
      </c>
      <c r="G8" s="4"/>
      <c r="H8" s="4"/>
      <c r="I8" s="4"/>
      <c r="J8" s="83">
        <v>3094.7427180037503</v>
      </c>
      <c r="K8" s="83">
        <v>3501.3713352639702</v>
      </c>
      <c r="L8" s="83">
        <v>4433.1597962849864</v>
      </c>
      <c r="M8" s="83">
        <v>5678.0573747725011</v>
      </c>
      <c r="N8" s="83">
        <v>7446.9690927838737</v>
      </c>
      <c r="O8" s="83">
        <v>8721.8337891667452</v>
      </c>
      <c r="P8" s="83">
        <v>10032.838461032199</v>
      </c>
      <c r="Q8" s="83">
        <v>10996.973397029391</v>
      </c>
      <c r="R8" s="83">
        <v>11349.960928883718</v>
      </c>
      <c r="S8" s="83">
        <v>12421.160092228907</v>
      </c>
      <c r="T8" s="83">
        <v>12971.47651781949</v>
      </c>
      <c r="U8" s="83">
        <v>14003.938432471998</v>
      </c>
      <c r="V8" s="83">
        <v>15711.785758416701</v>
      </c>
      <c r="W8" s="83">
        <v>17130.187660253439</v>
      </c>
      <c r="X8" s="83">
        <v>18804.195127409886</v>
      </c>
      <c r="Y8" s="83">
        <v>20690.981498430465</v>
      </c>
      <c r="Z8" s="83">
        <v>22644.805881542365</v>
      </c>
      <c r="AA8" s="83">
        <v>24438.739564827873</v>
      </c>
      <c r="AB8" s="83">
        <v>25525.419615990624</v>
      </c>
      <c r="AC8" s="83">
        <v>26033.073020115429</v>
      </c>
      <c r="AD8" s="83">
        <v>26892.807779929812</v>
      </c>
      <c r="AE8" s="83">
        <v>28334.580640211374</v>
      </c>
      <c r="AF8" s="83">
        <v>30038.715407214735</v>
      </c>
      <c r="AG8" s="83">
        <v>30887.261968114533</v>
      </c>
      <c r="AH8" s="83">
        <v>32311.346918927469</v>
      </c>
      <c r="AI8" s="63" t="s">
        <v>236</v>
      </c>
      <c r="AJ8" s="35"/>
      <c r="AK8" s="14"/>
    </row>
    <row r="9" spans="1:37" s="15" customFormat="1" ht="24">
      <c r="A9" s="8"/>
      <c r="B9" s="105"/>
      <c r="C9" s="117"/>
      <c r="D9" s="117"/>
      <c r="E9" s="4" t="s">
        <v>110</v>
      </c>
      <c r="F9" s="5" t="s">
        <v>111</v>
      </c>
      <c r="G9" s="4"/>
      <c r="H9" s="4"/>
      <c r="I9" s="4"/>
      <c r="J9" s="83">
        <v>14712.019265905667</v>
      </c>
      <c r="K9" s="83">
        <v>17297.153372818393</v>
      </c>
      <c r="L9" s="83">
        <v>21346.156310979412</v>
      </c>
      <c r="M9" s="83">
        <v>27849.951635768168</v>
      </c>
      <c r="N9" s="83">
        <v>36005.14917774155</v>
      </c>
      <c r="O9" s="83">
        <v>43584.830719042919</v>
      </c>
      <c r="P9" s="83">
        <v>49839.723038584292</v>
      </c>
      <c r="Q9" s="83">
        <v>54993.509701132381</v>
      </c>
      <c r="R9" s="83">
        <v>58139.228952345162</v>
      </c>
      <c r="S9" s="83">
        <v>65154.066448475402</v>
      </c>
      <c r="T9" s="83">
        <v>68949.269733674548</v>
      </c>
      <c r="U9" s="83">
        <v>74959.725030585425</v>
      </c>
      <c r="V9" s="83">
        <v>84463.066337617493</v>
      </c>
      <c r="W9" s="83">
        <v>93189.646881008681</v>
      </c>
      <c r="X9" s="83">
        <v>103878.15530668019</v>
      </c>
      <c r="Y9" s="83">
        <v>113415.70663728725</v>
      </c>
      <c r="Z9" s="83">
        <v>124465.68852029317</v>
      </c>
      <c r="AA9" s="83">
        <v>134584.02093307429</v>
      </c>
      <c r="AB9" s="83">
        <v>147732.31424252089</v>
      </c>
      <c r="AC9" s="83">
        <v>149868.49129852088</v>
      </c>
      <c r="AD9" s="83">
        <v>153239.636920875</v>
      </c>
      <c r="AE9" s="83">
        <v>163516.76027306361</v>
      </c>
      <c r="AF9" s="83">
        <v>172242.91224253867</v>
      </c>
      <c r="AG9" s="83">
        <v>181183.03182786444</v>
      </c>
      <c r="AH9" s="83">
        <v>193685.71294886584</v>
      </c>
      <c r="AI9" s="63" t="s">
        <v>239</v>
      </c>
      <c r="AJ9" s="35"/>
      <c r="AK9" s="14"/>
    </row>
    <row r="10" spans="1:37" s="15" customFormat="1" ht="48">
      <c r="A10" s="8"/>
      <c r="B10" s="105">
        <v>2</v>
      </c>
      <c r="C10" s="116" t="s">
        <v>20</v>
      </c>
      <c r="D10" s="116" t="s">
        <v>112</v>
      </c>
      <c r="E10" s="4" t="s">
        <v>113</v>
      </c>
      <c r="F10" s="5" t="s">
        <v>148</v>
      </c>
      <c r="G10" s="4"/>
      <c r="H10" s="4"/>
      <c r="I10" s="4"/>
      <c r="J10" s="83">
        <v>69177.589790651618</v>
      </c>
      <c r="K10" s="83">
        <v>68505.484837462209</v>
      </c>
      <c r="L10" s="83">
        <v>69145.021177463001</v>
      </c>
      <c r="M10" s="83">
        <v>68771.267889521667</v>
      </c>
      <c r="N10" s="83">
        <v>66389.848872734205</v>
      </c>
      <c r="O10" s="83">
        <v>64372.538391958915</v>
      </c>
      <c r="P10" s="83">
        <v>65810.819794149953</v>
      </c>
      <c r="Q10" s="83">
        <v>65525.823528752124</v>
      </c>
      <c r="R10" s="83">
        <v>64412.548933021499</v>
      </c>
      <c r="S10" s="83">
        <v>64714.899832207579</v>
      </c>
      <c r="T10" s="83">
        <v>63921.901606593528</v>
      </c>
      <c r="U10" s="83">
        <v>62682.386791632976</v>
      </c>
      <c r="V10" s="83">
        <v>62475.482798706835</v>
      </c>
      <c r="W10" s="83">
        <v>59760.648846833516</v>
      </c>
      <c r="X10" s="83">
        <v>58497.452006330648</v>
      </c>
      <c r="Y10" s="83">
        <v>56603.667349948242</v>
      </c>
      <c r="Z10" s="83">
        <v>54134.769553677274</v>
      </c>
      <c r="AA10" s="83">
        <v>52580.385782943296</v>
      </c>
      <c r="AB10" s="83">
        <v>49217.429695216422</v>
      </c>
      <c r="AC10" s="83">
        <v>46387.458137715228</v>
      </c>
      <c r="AD10" s="83">
        <v>43287.879467234161</v>
      </c>
      <c r="AE10" s="83">
        <v>41100.717045040794</v>
      </c>
      <c r="AF10" s="83">
        <v>39129.56951937962</v>
      </c>
      <c r="AG10" s="83">
        <v>37111.985267609467</v>
      </c>
      <c r="AH10" s="83">
        <v>36256.953742903905</v>
      </c>
      <c r="AI10" s="63" t="s">
        <v>236</v>
      </c>
      <c r="AJ10" s="35"/>
      <c r="AK10" s="14"/>
    </row>
    <row r="11" spans="1:37" s="15" customFormat="1" ht="24">
      <c r="A11" s="8"/>
      <c r="B11" s="105"/>
      <c r="C11" s="117"/>
      <c r="D11" s="117"/>
      <c r="E11" s="4" t="s">
        <v>114</v>
      </c>
      <c r="F11" s="5" t="s">
        <v>115</v>
      </c>
      <c r="G11" s="4"/>
      <c r="H11" s="4"/>
      <c r="I11" s="4"/>
      <c r="J11" s="83">
        <v>332283.33804388071</v>
      </c>
      <c r="K11" s="83">
        <v>329235.51003083453</v>
      </c>
      <c r="L11" s="83">
        <v>328392.61871210369</v>
      </c>
      <c r="M11" s="83">
        <v>322280.17745146959</v>
      </c>
      <c r="N11" s="83">
        <v>321345.71531365067</v>
      </c>
      <c r="O11" s="83">
        <v>320155.36026950373</v>
      </c>
      <c r="P11" s="83">
        <v>323093.28385486425</v>
      </c>
      <c r="Q11" s="83">
        <v>324204.66237121791</v>
      </c>
      <c r="R11" s="83">
        <v>326249.23771790694</v>
      </c>
      <c r="S11" s="83">
        <v>326734.48105374177</v>
      </c>
      <c r="T11" s="83">
        <v>322067.77710328548</v>
      </c>
      <c r="U11" s="83">
        <v>321639.37599605345</v>
      </c>
      <c r="V11" s="83">
        <v>321536.58584673511</v>
      </c>
      <c r="W11" s="83">
        <v>312467.59646225593</v>
      </c>
      <c r="X11" s="83">
        <v>306808.48582438723</v>
      </c>
      <c r="Y11" s="83">
        <v>295877.41998602718</v>
      </c>
      <c r="Z11" s="83">
        <v>289700.94055675907</v>
      </c>
      <c r="AA11" s="83">
        <v>280772.08826993965</v>
      </c>
      <c r="AB11" s="83">
        <v>264202.25999385846</v>
      </c>
      <c r="AC11" s="83">
        <v>261665.91153475866</v>
      </c>
      <c r="AD11" s="83">
        <v>250088.04914151988</v>
      </c>
      <c r="AE11" s="83">
        <v>241077.74407793631</v>
      </c>
      <c r="AF11" s="83">
        <v>231534.5543506612</v>
      </c>
      <c r="AG11" s="83">
        <v>222575.8437472473</v>
      </c>
      <c r="AH11" s="83">
        <v>217756.08583140594</v>
      </c>
      <c r="AI11" s="63" t="s">
        <v>239</v>
      </c>
      <c r="AJ11" s="35"/>
      <c r="AK11" s="14"/>
    </row>
    <row r="12" spans="1:37" s="15" customFormat="1" ht="48">
      <c r="A12" s="8"/>
      <c r="B12" s="105">
        <v>3</v>
      </c>
      <c r="C12" s="116" t="s">
        <v>4</v>
      </c>
      <c r="D12" s="116" t="s">
        <v>116</v>
      </c>
      <c r="E12" s="4" t="s">
        <v>5</v>
      </c>
      <c r="F12" s="5" t="s">
        <v>149</v>
      </c>
      <c r="G12" s="65" t="s">
        <v>208</v>
      </c>
      <c r="H12" s="65"/>
      <c r="I12" s="65"/>
      <c r="J12" s="56">
        <f>'Table II-1 priority'!J12</f>
        <v>72272.332508655367</v>
      </c>
      <c r="K12" s="56">
        <f>'Table II-1 priority'!K12</f>
        <v>72006.856172726184</v>
      </c>
      <c r="L12" s="56">
        <f>'Table II-1 priority'!L12</f>
        <v>73578.180973747993</v>
      </c>
      <c r="M12" s="56">
        <f>'Table II-1 priority'!M12</f>
        <v>74449.325264294166</v>
      </c>
      <c r="N12" s="56">
        <f>'Table II-1 priority'!N12</f>
        <v>73836.817965518072</v>
      </c>
      <c r="O12" s="56">
        <f>'Table II-1 priority'!O12</f>
        <v>73094.372181125655</v>
      </c>
      <c r="P12" s="56">
        <f>'Table II-1 priority'!P12</f>
        <v>75843.658255182148</v>
      </c>
      <c r="Q12" s="56">
        <f>'Table II-1 priority'!Q12</f>
        <v>76522.796925781513</v>
      </c>
      <c r="R12" s="56">
        <f>'Table II-1 priority'!R12</f>
        <v>75762.509861905215</v>
      </c>
      <c r="S12" s="56">
        <f>'Table II-1 priority'!S12</f>
        <v>77136.059924436486</v>
      </c>
      <c r="T12" s="56">
        <f>'Table II-1 priority'!T12</f>
        <v>76893.378124413022</v>
      </c>
      <c r="U12" s="56">
        <f>'Table II-1 priority'!U12</f>
        <v>76686.325224104978</v>
      </c>
      <c r="V12" s="56">
        <f>'Table II-1 priority'!V12</f>
        <v>78187.268557123534</v>
      </c>
      <c r="W12" s="56">
        <f>'Table II-1 priority'!W12</f>
        <v>76890.836507086962</v>
      </c>
      <c r="X12" s="56">
        <f>'Table II-1 priority'!X12</f>
        <v>77301.647133740538</v>
      </c>
      <c r="Y12" s="56">
        <f>'Table II-1 priority'!Y12</f>
        <v>77294.648848378711</v>
      </c>
      <c r="Z12" s="56">
        <f>'Table II-1 priority'!Z12</f>
        <v>76779.575435219638</v>
      </c>
      <c r="AA12" s="56">
        <f>'Table II-1 priority'!AA12</f>
        <v>77019.125347771173</v>
      </c>
      <c r="AB12" s="56">
        <f>'Table II-1 priority'!AB12</f>
        <v>74742.849311207043</v>
      </c>
      <c r="AC12" s="56">
        <f>'Table II-1 priority'!AC12</f>
        <v>72420.531157830657</v>
      </c>
      <c r="AD12" s="56">
        <f>'Table II-1 priority'!AD12</f>
        <v>70180.687247163965</v>
      </c>
      <c r="AE12" s="56">
        <f>'Table II-1 priority'!AE12</f>
        <v>69435.297685252168</v>
      </c>
      <c r="AF12" s="56">
        <f>'Table II-1 priority'!AF12</f>
        <v>69168.284926594351</v>
      </c>
      <c r="AG12" s="56">
        <f>'Table II-1 priority'!AG12</f>
        <v>67999.247235724004</v>
      </c>
      <c r="AH12" s="56">
        <f>'Table II-1 priority'!AH12</f>
        <v>68568.300661831367</v>
      </c>
      <c r="AI12" s="57"/>
      <c r="AJ12" s="35"/>
      <c r="AK12" s="14"/>
    </row>
    <row r="13" spans="1:37" s="15" customFormat="1" ht="63.75" customHeight="1">
      <c r="A13" s="8"/>
      <c r="B13" s="105"/>
      <c r="C13" s="117"/>
      <c r="D13" s="117"/>
      <c r="E13" s="4" t="s">
        <v>21</v>
      </c>
      <c r="F13" s="5" t="s">
        <v>150</v>
      </c>
      <c r="G13" s="4" t="s">
        <v>204</v>
      </c>
      <c r="H13" s="4"/>
      <c r="I13" s="4"/>
      <c r="J13" s="83">
        <v>554245.45769526938</v>
      </c>
      <c r="K13" s="83">
        <v>553506.08162545925</v>
      </c>
      <c r="L13" s="83">
        <v>558626.90573766804</v>
      </c>
      <c r="M13" s="83">
        <v>559251.7044751792</v>
      </c>
      <c r="N13" s="83">
        <v>570785.10588810628</v>
      </c>
      <c r="O13" s="83">
        <v>580990.49397512001</v>
      </c>
      <c r="P13" s="83">
        <v>595673.8074128672</v>
      </c>
      <c r="Q13" s="83">
        <v>605680.7706876389</v>
      </c>
      <c r="R13" s="83">
        <v>608815.4681960264</v>
      </c>
      <c r="S13" s="83">
        <v>620699.45551416848</v>
      </c>
      <c r="T13" s="83">
        <v>619326.43514755717</v>
      </c>
      <c r="U13" s="83">
        <v>628169.97036322649</v>
      </c>
      <c r="V13" s="83">
        <v>644212.46877942886</v>
      </c>
      <c r="W13" s="83">
        <v>641225.94748396811</v>
      </c>
      <c r="X13" s="83">
        <v>645324.32446443907</v>
      </c>
      <c r="Y13" s="83">
        <v>643251.64532618423</v>
      </c>
      <c r="Z13" s="83">
        <v>651258.27546433418</v>
      </c>
      <c r="AA13" s="83">
        <v>649108.43841458112</v>
      </c>
      <c r="AB13" s="83">
        <v>654228.53625626431</v>
      </c>
      <c r="AC13" s="83">
        <v>648679.89801712683</v>
      </c>
      <c r="AD13" s="83">
        <v>628535.85405635228</v>
      </c>
      <c r="AE13" s="83">
        <v>631924.36832006916</v>
      </c>
      <c r="AF13" s="83">
        <v>631851.02554923762</v>
      </c>
      <c r="AG13" s="83">
        <v>632525.69320653693</v>
      </c>
      <c r="AH13" s="83">
        <v>641859.73304316343</v>
      </c>
      <c r="AI13" s="63" t="s">
        <v>239</v>
      </c>
      <c r="AJ13" s="35"/>
      <c r="AK13" s="14"/>
    </row>
    <row r="14" spans="1:37" s="15" customFormat="1" ht="48">
      <c r="A14" s="8"/>
      <c r="B14" s="105">
        <v>4</v>
      </c>
      <c r="C14" s="116" t="s">
        <v>117</v>
      </c>
      <c r="D14" s="116" t="s">
        <v>118</v>
      </c>
      <c r="E14" s="4" t="s">
        <v>44</v>
      </c>
      <c r="F14" s="5" t="s">
        <v>151</v>
      </c>
      <c r="G14" s="70" t="s">
        <v>103</v>
      </c>
      <c r="H14" s="70"/>
      <c r="I14" s="70"/>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4"/>
      <c r="AJ14" s="35"/>
      <c r="AK14" s="14"/>
    </row>
    <row r="15" spans="1:37" s="15" customFormat="1" ht="62.25" customHeight="1">
      <c r="A15" s="8"/>
      <c r="B15" s="105"/>
      <c r="C15" s="117"/>
      <c r="D15" s="117"/>
      <c r="E15" s="4" t="s">
        <v>45</v>
      </c>
      <c r="F15" s="5" t="s">
        <v>152</v>
      </c>
      <c r="G15" s="4" t="s">
        <v>203</v>
      </c>
      <c r="H15" s="4"/>
      <c r="I15" s="4" t="s">
        <v>182</v>
      </c>
      <c r="J15" s="87">
        <v>12.5</v>
      </c>
      <c r="K15" s="87">
        <v>11.5</v>
      </c>
      <c r="L15" s="87">
        <v>11.6</v>
      </c>
      <c r="M15" s="87">
        <v>12.1</v>
      </c>
      <c r="N15" s="87">
        <v>13</v>
      </c>
      <c r="O15" s="87">
        <v>14.1</v>
      </c>
      <c r="P15" s="87">
        <v>15.2</v>
      </c>
      <c r="Q15" s="87">
        <v>16.013234999999998</v>
      </c>
      <c r="R15" s="87">
        <v>16.399999999999999</v>
      </c>
      <c r="S15" s="87">
        <v>17.169938999999999</v>
      </c>
      <c r="T15" s="87">
        <v>18.283480000000001</v>
      </c>
      <c r="U15" s="87">
        <v>18.866510999999999</v>
      </c>
      <c r="V15" s="87">
        <v>20.6958205</v>
      </c>
      <c r="W15" s="87">
        <v>22.553290499999999</v>
      </c>
      <c r="X15" s="87">
        <v>23.889879499999999</v>
      </c>
      <c r="Y15" s="87">
        <v>24.719333500000001</v>
      </c>
      <c r="Z15" s="87">
        <v>24.491126999999999</v>
      </c>
      <c r="AA15" s="87">
        <v>23.996518999999999</v>
      </c>
      <c r="AB15" s="87">
        <v>22.789440500000001</v>
      </c>
      <c r="AC15" s="87">
        <v>20.870298999999999</v>
      </c>
      <c r="AD15" s="87">
        <v>19.010985999999999</v>
      </c>
      <c r="AE15" s="87">
        <v>18.9085985</v>
      </c>
      <c r="AF15" s="87">
        <v>18.783526500000001</v>
      </c>
      <c r="AG15" s="87">
        <v>19.192260000000001</v>
      </c>
      <c r="AH15" s="87">
        <v>19.65203</v>
      </c>
      <c r="AI15" s="63"/>
      <c r="AJ15" s="35"/>
      <c r="AK15" s="14"/>
    </row>
    <row r="16" spans="1:37" s="15" customFormat="1" ht="36">
      <c r="A16" s="8"/>
      <c r="B16" s="105">
        <v>5</v>
      </c>
      <c r="C16" s="116" t="s">
        <v>22</v>
      </c>
      <c r="D16" s="116" t="s">
        <v>119</v>
      </c>
      <c r="E16" s="4" t="s">
        <v>23</v>
      </c>
      <c r="F16" s="5" t="s">
        <v>120</v>
      </c>
      <c r="G16" s="70" t="s">
        <v>103</v>
      </c>
      <c r="H16" s="70"/>
      <c r="I16" s="70"/>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4"/>
      <c r="AJ16" s="35"/>
      <c r="AK16" s="14"/>
    </row>
    <row r="17" spans="1:37" s="15" customFormat="1" ht="87.75" customHeight="1">
      <c r="A17" s="8"/>
      <c r="B17" s="105"/>
      <c r="C17" s="117"/>
      <c r="D17" s="117"/>
      <c r="E17" s="4" t="s">
        <v>200</v>
      </c>
      <c r="F17" s="5" t="s">
        <v>121</v>
      </c>
      <c r="G17" s="4" t="s">
        <v>178</v>
      </c>
      <c r="H17" s="4" t="s">
        <v>226</v>
      </c>
      <c r="I17" s="4" t="s">
        <v>183</v>
      </c>
      <c r="J17" s="96">
        <v>28.819649537310497</v>
      </c>
      <c r="K17" s="96">
        <v>29.574391284373565</v>
      </c>
      <c r="L17" s="96">
        <v>30.107632736102907</v>
      </c>
      <c r="M17" s="96">
        <v>31.316860274332218</v>
      </c>
      <c r="N17" s="96">
        <v>31.238104613769117</v>
      </c>
      <c r="O17" s="96">
        <v>30.037080790181793</v>
      </c>
      <c r="P17" s="96">
        <v>32.805014110389187</v>
      </c>
      <c r="Q17" s="96">
        <v>33.840322898208306</v>
      </c>
      <c r="R17" s="96">
        <v>33.58108551552143</v>
      </c>
      <c r="S17" s="96">
        <v>33.423574194395222</v>
      </c>
      <c r="T17" s="96">
        <v>34.048697250114856</v>
      </c>
      <c r="U17" s="96">
        <v>34.120889938964361</v>
      </c>
      <c r="V17" s="96">
        <v>35.14307278335631</v>
      </c>
      <c r="W17" s="96">
        <v>39.290870906346399</v>
      </c>
      <c r="X17" s="96">
        <v>35.974929448054077</v>
      </c>
      <c r="Y17" s="96">
        <v>38.514799501214149</v>
      </c>
      <c r="Z17" s="96">
        <v>36.46387084071668</v>
      </c>
      <c r="AA17" s="96">
        <v>34.724683336614824</v>
      </c>
      <c r="AB17" s="96">
        <v>35.167683927282276</v>
      </c>
      <c r="AC17" s="96">
        <v>40.45251689965216</v>
      </c>
      <c r="AD17" s="96">
        <v>37.198923672638969</v>
      </c>
      <c r="AE17" s="96">
        <v>37.63536129159283</v>
      </c>
      <c r="AF17" s="96">
        <v>39.810986414648553</v>
      </c>
      <c r="AG17" s="96">
        <v>43.963706766423833</v>
      </c>
      <c r="AH17" s="96">
        <v>45.716020213952881</v>
      </c>
      <c r="AI17" s="63"/>
      <c r="AJ17" s="35"/>
      <c r="AK17" s="14"/>
    </row>
    <row r="18" spans="1:37" s="15" customFormat="1" ht="48">
      <c r="A18" s="8"/>
      <c r="B18" s="105">
        <v>6</v>
      </c>
      <c r="C18" s="116" t="s">
        <v>24</v>
      </c>
      <c r="D18" s="116" t="s">
        <v>122</v>
      </c>
      <c r="E18" s="4" t="s">
        <v>25</v>
      </c>
      <c r="F18" s="5" t="s">
        <v>153</v>
      </c>
      <c r="G18" s="70" t="s">
        <v>103</v>
      </c>
      <c r="H18" s="70"/>
      <c r="I18" s="70"/>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4"/>
      <c r="AJ18" s="35"/>
      <c r="AK18" s="14"/>
    </row>
    <row r="19" spans="1:37" s="15" customFormat="1" ht="84.75" customHeight="1">
      <c r="A19" s="8"/>
      <c r="B19" s="105"/>
      <c r="C19" s="117"/>
      <c r="D19" s="117"/>
      <c r="E19" s="4" t="s">
        <v>201</v>
      </c>
      <c r="F19" s="5" t="s">
        <v>123</v>
      </c>
      <c r="G19" s="4" t="s">
        <v>178</v>
      </c>
      <c r="H19" s="4" t="s">
        <v>227</v>
      </c>
      <c r="I19" s="4" t="s">
        <v>184</v>
      </c>
      <c r="J19" s="96">
        <v>14.728949268228655</v>
      </c>
      <c r="K19" s="96">
        <v>15.119446085187374</v>
      </c>
      <c r="L19" s="96">
        <v>15.385246439587846</v>
      </c>
      <c r="M19" s="96">
        <v>15.659250508630308</v>
      </c>
      <c r="N19" s="96">
        <v>15.806917372186126</v>
      </c>
      <c r="O19" s="96">
        <v>17.718382883769774</v>
      </c>
      <c r="P19" s="96">
        <v>18.291002165780665</v>
      </c>
      <c r="Q19" s="96">
        <v>19.775874515980835</v>
      </c>
      <c r="R19" s="96">
        <v>19.761107829625256</v>
      </c>
      <c r="S19" s="96">
        <v>19.391940670735707</v>
      </c>
      <c r="T19" s="96">
        <v>20.323882654065763</v>
      </c>
      <c r="U19" s="96">
        <v>20.120430530944414</v>
      </c>
      <c r="V19" s="96">
        <v>21.075342915272035</v>
      </c>
      <c r="W19" s="96">
        <v>19.342718382883771</v>
      </c>
      <c r="X19" s="96">
        <v>21.360832184813283</v>
      </c>
      <c r="Y19" s="96">
        <v>20.853842619938309</v>
      </c>
      <c r="Z19" s="96">
        <v>20.694690555883707</v>
      </c>
      <c r="AA19" s="96">
        <v>20.702894270525697</v>
      </c>
      <c r="AB19" s="96">
        <v>20.153245389512371</v>
      </c>
      <c r="AC19" s="96">
        <v>17.705256940342586</v>
      </c>
      <c r="AD19" s="96">
        <v>18.126927872940868</v>
      </c>
      <c r="AE19" s="96">
        <v>18.039968497735774</v>
      </c>
      <c r="AF19" s="96">
        <v>18.638839666601037</v>
      </c>
      <c r="AG19" s="96">
        <v>18.699547154951766</v>
      </c>
      <c r="AH19" s="96">
        <v>18.881669620003937</v>
      </c>
      <c r="AI19" s="63"/>
      <c r="AJ19" s="35"/>
      <c r="AK19" s="14"/>
    </row>
    <row r="20" spans="1:37" s="15" customFormat="1" ht="24">
      <c r="A20" s="8"/>
      <c r="B20" s="105">
        <v>7</v>
      </c>
      <c r="C20" s="116" t="s">
        <v>26</v>
      </c>
      <c r="D20" s="116" t="s">
        <v>124</v>
      </c>
      <c r="E20" s="4" t="s">
        <v>27</v>
      </c>
      <c r="F20" s="5" t="s">
        <v>209</v>
      </c>
      <c r="G20" s="4"/>
      <c r="H20" s="4"/>
      <c r="I20" s="4"/>
      <c r="J20" s="62" t="s">
        <v>229</v>
      </c>
      <c r="K20" s="62" t="s">
        <v>229</v>
      </c>
      <c r="L20" s="62" t="s">
        <v>229</v>
      </c>
      <c r="M20" s="62" t="s">
        <v>229</v>
      </c>
      <c r="N20" s="62" t="s">
        <v>229</v>
      </c>
      <c r="O20" s="62" t="s">
        <v>229</v>
      </c>
      <c r="P20" s="62" t="s">
        <v>229</v>
      </c>
      <c r="Q20" s="62" t="s">
        <v>229</v>
      </c>
      <c r="R20" s="62" t="s">
        <v>229</v>
      </c>
      <c r="S20" s="62" t="s">
        <v>229</v>
      </c>
      <c r="T20" s="62" t="s">
        <v>229</v>
      </c>
      <c r="U20" s="62" t="s">
        <v>229</v>
      </c>
      <c r="V20" s="62" t="s">
        <v>229</v>
      </c>
      <c r="W20" s="62" t="s">
        <v>229</v>
      </c>
      <c r="X20" s="62" t="s">
        <v>229</v>
      </c>
      <c r="Y20" s="62" t="s">
        <v>229</v>
      </c>
      <c r="Z20" s="62" t="s">
        <v>229</v>
      </c>
      <c r="AA20" s="62" t="s">
        <v>229</v>
      </c>
      <c r="AB20" s="62" t="s">
        <v>229</v>
      </c>
      <c r="AC20" s="62" t="s">
        <v>229</v>
      </c>
      <c r="AD20" s="62" t="s">
        <v>229</v>
      </c>
      <c r="AE20" s="62" t="s">
        <v>229</v>
      </c>
      <c r="AF20" s="62" t="s">
        <v>229</v>
      </c>
      <c r="AG20" s="62" t="s">
        <v>229</v>
      </c>
      <c r="AH20" s="62" t="s">
        <v>229</v>
      </c>
      <c r="AI20" s="63"/>
      <c r="AJ20" s="35"/>
      <c r="AK20" s="14"/>
    </row>
    <row r="21" spans="1:37" s="15" customFormat="1" ht="24">
      <c r="A21" s="8"/>
      <c r="B21" s="105"/>
      <c r="C21" s="117"/>
      <c r="D21" s="117"/>
      <c r="E21" s="4" t="s">
        <v>125</v>
      </c>
      <c r="F21" s="5" t="s">
        <v>126</v>
      </c>
      <c r="G21" s="4"/>
      <c r="H21" s="4"/>
      <c r="I21" s="4"/>
      <c r="J21" s="62" t="s">
        <v>229</v>
      </c>
      <c r="K21" s="62" t="s">
        <v>229</v>
      </c>
      <c r="L21" s="62" t="s">
        <v>229</v>
      </c>
      <c r="M21" s="62" t="s">
        <v>229</v>
      </c>
      <c r="N21" s="62" t="s">
        <v>229</v>
      </c>
      <c r="O21" s="62" t="s">
        <v>229</v>
      </c>
      <c r="P21" s="62" t="s">
        <v>229</v>
      </c>
      <c r="Q21" s="62" t="s">
        <v>229</v>
      </c>
      <c r="R21" s="62" t="s">
        <v>229</v>
      </c>
      <c r="S21" s="62" t="s">
        <v>229</v>
      </c>
      <c r="T21" s="62" t="s">
        <v>229</v>
      </c>
      <c r="U21" s="62" t="s">
        <v>229</v>
      </c>
      <c r="V21" s="62" t="s">
        <v>229</v>
      </c>
      <c r="W21" s="62" t="s">
        <v>229</v>
      </c>
      <c r="X21" s="62" t="s">
        <v>229</v>
      </c>
      <c r="Y21" s="62" t="s">
        <v>229</v>
      </c>
      <c r="Z21" s="62" t="s">
        <v>229</v>
      </c>
      <c r="AA21" s="62" t="s">
        <v>229</v>
      </c>
      <c r="AB21" s="62" t="s">
        <v>229</v>
      </c>
      <c r="AC21" s="62" t="s">
        <v>229</v>
      </c>
      <c r="AD21" s="62" t="s">
        <v>229</v>
      </c>
      <c r="AE21" s="62" t="s">
        <v>229</v>
      </c>
      <c r="AF21" s="62" t="s">
        <v>229</v>
      </c>
      <c r="AG21" s="62" t="s">
        <v>229</v>
      </c>
      <c r="AH21" s="62" t="s">
        <v>229</v>
      </c>
      <c r="AI21" s="63"/>
      <c r="AJ21" s="35"/>
      <c r="AK21" s="14"/>
    </row>
    <row r="22" spans="1:37" s="15" customFormat="1" ht="24">
      <c r="A22" s="8"/>
      <c r="B22" s="105">
        <v>8</v>
      </c>
      <c r="C22" s="116" t="s">
        <v>28</v>
      </c>
      <c r="D22" s="116" t="s">
        <v>127</v>
      </c>
      <c r="E22" s="4" t="s">
        <v>128</v>
      </c>
      <c r="F22" s="5" t="s">
        <v>129</v>
      </c>
      <c r="G22" s="4"/>
      <c r="H22" s="4"/>
      <c r="I22" s="4"/>
      <c r="J22" s="62" t="s">
        <v>229</v>
      </c>
      <c r="K22" s="62" t="s">
        <v>229</v>
      </c>
      <c r="L22" s="62" t="s">
        <v>229</v>
      </c>
      <c r="M22" s="62" t="s">
        <v>229</v>
      </c>
      <c r="N22" s="62" t="s">
        <v>229</v>
      </c>
      <c r="O22" s="62" t="s">
        <v>229</v>
      </c>
      <c r="P22" s="62" t="s">
        <v>229</v>
      </c>
      <c r="Q22" s="62" t="s">
        <v>229</v>
      </c>
      <c r="R22" s="62" t="s">
        <v>229</v>
      </c>
      <c r="S22" s="62" t="s">
        <v>229</v>
      </c>
      <c r="T22" s="62" t="s">
        <v>229</v>
      </c>
      <c r="U22" s="62" t="s">
        <v>229</v>
      </c>
      <c r="V22" s="62" t="s">
        <v>229</v>
      </c>
      <c r="W22" s="62" t="s">
        <v>229</v>
      </c>
      <c r="X22" s="62" t="s">
        <v>229</v>
      </c>
      <c r="Y22" s="62" t="s">
        <v>229</v>
      </c>
      <c r="Z22" s="62" t="s">
        <v>229</v>
      </c>
      <c r="AA22" s="62" t="s">
        <v>229</v>
      </c>
      <c r="AB22" s="62" t="s">
        <v>229</v>
      </c>
      <c r="AC22" s="62" t="s">
        <v>229</v>
      </c>
      <c r="AD22" s="62" t="s">
        <v>229</v>
      </c>
      <c r="AE22" s="62" t="s">
        <v>229</v>
      </c>
      <c r="AF22" s="62" t="s">
        <v>229</v>
      </c>
      <c r="AG22" s="62" t="s">
        <v>229</v>
      </c>
      <c r="AH22" s="62" t="s">
        <v>229</v>
      </c>
      <c r="AI22" s="63"/>
      <c r="AJ22" s="35"/>
      <c r="AK22" s="14"/>
    </row>
    <row r="23" spans="1:37" s="15" customFormat="1" ht="24">
      <c r="A23" s="8"/>
      <c r="B23" s="105"/>
      <c r="C23" s="117"/>
      <c r="D23" s="117"/>
      <c r="E23" s="4" t="s">
        <v>130</v>
      </c>
      <c r="F23" s="5" t="s">
        <v>131</v>
      </c>
      <c r="G23" s="4"/>
      <c r="H23" s="4"/>
      <c r="I23" s="4"/>
      <c r="J23" s="62" t="s">
        <v>229</v>
      </c>
      <c r="K23" s="62" t="s">
        <v>229</v>
      </c>
      <c r="L23" s="62" t="s">
        <v>229</v>
      </c>
      <c r="M23" s="62" t="s">
        <v>229</v>
      </c>
      <c r="N23" s="62" t="s">
        <v>229</v>
      </c>
      <c r="O23" s="62" t="s">
        <v>229</v>
      </c>
      <c r="P23" s="62" t="s">
        <v>229</v>
      </c>
      <c r="Q23" s="62" t="s">
        <v>229</v>
      </c>
      <c r="R23" s="62" t="s">
        <v>229</v>
      </c>
      <c r="S23" s="62" t="s">
        <v>229</v>
      </c>
      <c r="T23" s="62" t="s">
        <v>229</v>
      </c>
      <c r="U23" s="62" t="s">
        <v>229</v>
      </c>
      <c r="V23" s="62" t="s">
        <v>229</v>
      </c>
      <c r="W23" s="62" t="s">
        <v>229</v>
      </c>
      <c r="X23" s="62" t="s">
        <v>229</v>
      </c>
      <c r="Y23" s="62" t="s">
        <v>229</v>
      </c>
      <c r="Z23" s="62" t="s">
        <v>229</v>
      </c>
      <c r="AA23" s="62" t="s">
        <v>229</v>
      </c>
      <c r="AB23" s="62" t="s">
        <v>229</v>
      </c>
      <c r="AC23" s="62" t="s">
        <v>229</v>
      </c>
      <c r="AD23" s="62" t="s">
        <v>229</v>
      </c>
      <c r="AE23" s="62" t="s">
        <v>229</v>
      </c>
      <c r="AF23" s="62" t="s">
        <v>229</v>
      </c>
      <c r="AG23" s="62" t="s">
        <v>229</v>
      </c>
      <c r="AH23" s="62" t="s">
        <v>229</v>
      </c>
      <c r="AI23" s="63"/>
      <c r="AJ23" s="35"/>
      <c r="AK23" s="14"/>
    </row>
    <row r="24" spans="1:37" s="15" customFormat="1" ht="48">
      <c r="A24" s="8"/>
      <c r="B24" s="105">
        <v>9</v>
      </c>
      <c r="C24" s="116" t="s">
        <v>29</v>
      </c>
      <c r="D24" s="116" t="s">
        <v>132</v>
      </c>
      <c r="E24" s="4" t="s">
        <v>30</v>
      </c>
      <c r="F24" s="5" t="s">
        <v>133</v>
      </c>
      <c r="G24" s="4" t="s">
        <v>210</v>
      </c>
      <c r="H24" s="4"/>
      <c r="I24" s="4"/>
      <c r="J24" s="62" t="s">
        <v>229</v>
      </c>
      <c r="K24" s="62" t="s">
        <v>229</v>
      </c>
      <c r="L24" s="62" t="s">
        <v>229</v>
      </c>
      <c r="M24" s="62" t="s">
        <v>229</v>
      </c>
      <c r="N24" s="62" t="s">
        <v>229</v>
      </c>
      <c r="O24" s="62" t="s">
        <v>229</v>
      </c>
      <c r="P24" s="62" t="s">
        <v>229</v>
      </c>
      <c r="Q24" s="62" t="s">
        <v>229</v>
      </c>
      <c r="R24" s="62" t="s">
        <v>229</v>
      </c>
      <c r="S24" s="62" t="s">
        <v>229</v>
      </c>
      <c r="T24" s="62" t="s">
        <v>229</v>
      </c>
      <c r="U24" s="62" t="s">
        <v>229</v>
      </c>
      <c r="V24" s="62" t="s">
        <v>229</v>
      </c>
      <c r="W24" s="62" t="s">
        <v>229</v>
      </c>
      <c r="X24" s="62" t="s">
        <v>229</v>
      </c>
      <c r="Y24" s="62" t="s">
        <v>229</v>
      </c>
      <c r="Z24" s="62" t="s">
        <v>229</v>
      </c>
      <c r="AA24" s="62" t="s">
        <v>229</v>
      </c>
      <c r="AB24" s="62" t="s">
        <v>229</v>
      </c>
      <c r="AC24" s="62" t="s">
        <v>229</v>
      </c>
      <c r="AD24" s="62" t="s">
        <v>229</v>
      </c>
      <c r="AE24" s="62" t="s">
        <v>229</v>
      </c>
      <c r="AF24" s="62" t="s">
        <v>229</v>
      </c>
      <c r="AG24" s="62" t="s">
        <v>229</v>
      </c>
      <c r="AH24" s="62" t="s">
        <v>229</v>
      </c>
      <c r="AI24" s="63"/>
      <c r="AJ24" s="35"/>
      <c r="AK24" s="14"/>
    </row>
    <row r="25" spans="1:37" s="15" customFormat="1" ht="96">
      <c r="A25" s="8"/>
      <c r="B25" s="105"/>
      <c r="C25" s="117"/>
      <c r="D25" s="117"/>
      <c r="E25" s="4" t="s">
        <v>31</v>
      </c>
      <c r="F25" s="5" t="s">
        <v>155</v>
      </c>
      <c r="G25" s="4" t="s">
        <v>178</v>
      </c>
      <c r="H25" s="4" t="s">
        <v>188</v>
      </c>
      <c r="I25" s="4"/>
      <c r="J25" s="62" t="s">
        <v>229</v>
      </c>
      <c r="K25" s="62" t="s">
        <v>229</v>
      </c>
      <c r="L25" s="62" t="s">
        <v>229</v>
      </c>
      <c r="M25" s="62" t="s">
        <v>229</v>
      </c>
      <c r="N25" s="62" t="s">
        <v>229</v>
      </c>
      <c r="O25" s="62" t="s">
        <v>229</v>
      </c>
      <c r="P25" s="62" t="s">
        <v>229</v>
      </c>
      <c r="Q25" s="62" t="s">
        <v>229</v>
      </c>
      <c r="R25" s="62" t="s">
        <v>229</v>
      </c>
      <c r="S25" s="62" t="s">
        <v>229</v>
      </c>
      <c r="T25" s="62" t="s">
        <v>229</v>
      </c>
      <c r="U25" s="62" t="s">
        <v>229</v>
      </c>
      <c r="V25" s="62" t="s">
        <v>229</v>
      </c>
      <c r="W25" s="62" t="s">
        <v>229</v>
      </c>
      <c r="X25" s="62" t="s">
        <v>229</v>
      </c>
      <c r="Y25" s="62" t="s">
        <v>229</v>
      </c>
      <c r="Z25" s="62" t="s">
        <v>229</v>
      </c>
      <c r="AA25" s="62" t="s">
        <v>229</v>
      </c>
      <c r="AB25" s="62" t="s">
        <v>229</v>
      </c>
      <c r="AC25" s="62" t="s">
        <v>229</v>
      </c>
      <c r="AD25" s="62" t="s">
        <v>229</v>
      </c>
      <c r="AE25" s="62" t="s">
        <v>229</v>
      </c>
      <c r="AF25" s="62" t="s">
        <v>229</v>
      </c>
      <c r="AG25" s="62" t="s">
        <v>229</v>
      </c>
      <c r="AH25" s="62" t="s">
        <v>229</v>
      </c>
      <c r="AI25" s="63"/>
      <c r="AJ25" s="35"/>
      <c r="AK25" s="14"/>
    </row>
    <row r="26" spans="1:37" s="15" customFormat="1" ht="36">
      <c r="A26" s="8"/>
      <c r="B26" s="105">
        <v>10</v>
      </c>
      <c r="C26" s="116" t="s">
        <v>32</v>
      </c>
      <c r="D26" s="116" t="s">
        <v>134</v>
      </c>
      <c r="E26" s="4" t="s">
        <v>46</v>
      </c>
      <c r="F26" s="5" t="s">
        <v>135</v>
      </c>
      <c r="G26" s="4"/>
      <c r="H26" s="4"/>
      <c r="I26" s="4"/>
      <c r="J26" s="62" t="s">
        <v>229</v>
      </c>
      <c r="K26" s="62" t="s">
        <v>229</v>
      </c>
      <c r="L26" s="62" t="s">
        <v>229</v>
      </c>
      <c r="M26" s="62" t="s">
        <v>229</v>
      </c>
      <c r="N26" s="62" t="s">
        <v>229</v>
      </c>
      <c r="O26" s="62" t="s">
        <v>229</v>
      </c>
      <c r="P26" s="62" t="s">
        <v>229</v>
      </c>
      <c r="Q26" s="62" t="s">
        <v>229</v>
      </c>
      <c r="R26" s="62" t="s">
        <v>229</v>
      </c>
      <c r="S26" s="62" t="s">
        <v>229</v>
      </c>
      <c r="T26" s="62" t="s">
        <v>229</v>
      </c>
      <c r="U26" s="62" t="s">
        <v>229</v>
      </c>
      <c r="V26" s="62" t="s">
        <v>229</v>
      </c>
      <c r="W26" s="62" t="s">
        <v>229</v>
      </c>
      <c r="X26" s="62" t="s">
        <v>229</v>
      </c>
      <c r="Y26" s="62" t="s">
        <v>229</v>
      </c>
      <c r="Z26" s="62" t="s">
        <v>229</v>
      </c>
      <c r="AA26" s="62" t="s">
        <v>229</v>
      </c>
      <c r="AB26" s="62" t="s">
        <v>229</v>
      </c>
      <c r="AC26" s="62" t="s">
        <v>229</v>
      </c>
      <c r="AD26" s="62" t="s">
        <v>229</v>
      </c>
      <c r="AE26" s="62" t="s">
        <v>229</v>
      </c>
      <c r="AF26" s="62" t="s">
        <v>229</v>
      </c>
      <c r="AG26" s="62" t="s">
        <v>229</v>
      </c>
      <c r="AH26" s="62" t="s">
        <v>229</v>
      </c>
      <c r="AI26" s="63"/>
      <c r="AJ26" s="35"/>
      <c r="AK26" s="14"/>
    </row>
    <row r="27" spans="1:37" s="15" customFormat="1" ht="99" customHeight="1">
      <c r="A27" s="8"/>
      <c r="B27" s="105"/>
      <c r="C27" s="117"/>
      <c r="D27" s="117"/>
      <c r="E27" s="4" t="s">
        <v>47</v>
      </c>
      <c r="F27" s="5" t="s">
        <v>154</v>
      </c>
      <c r="G27" s="4" t="s">
        <v>178</v>
      </c>
      <c r="H27" s="4" t="s">
        <v>189</v>
      </c>
      <c r="I27" s="4"/>
      <c r="J27" s="62" t="s">
        <v>229</v>
      </c>
      <c r="K27" s="62" t="s">
        <v>229</v>
      </c>
      <c r="L27" s="62" t="s">
        <v>229</v>
      </c>
      <c r="M27" s="62" t="s">
        <v>229</v>
      </c>
      <c r="N27" s="62" t="s">
        <v>229</v>
      </c>
      <c r="O27" s="62" t="s">
        <v>229</v>
      </c>
      <c r="P27" s="62" t="s">
        <v>229</v>
      </c>
      <c r="Q27" s="62" t="s">
        <v>229</v>
      </c>
      <c r="R27" s="62" t="s">
        <v>229</v>
      </c>
      <c r="S27" s="62" t="s">
        <v>229</v>
      </c>
      <c r="T27" s="62" t="s">
        <v>229</v>
      </c>
      <c r="U27" s="62" t="s">
        <v>229</v>
      </c>
      <c r="V27" s="62" t="s">
        <v>229</v>
      </c>
      <c r="W27" s="62" t="s">
        <v>229</v>
      </c>
      <c r="X27" s="62" t="s">
        <v>229</v>
      </c>
      <c r="Y27" s="62" t="s">
        <v>229</v>
      </c>
      <c r="Z27" s="62" t="s">
        <v>229</v>
      </c>
      <c r="AA27" s="62" t="s">
        <v>229</v>
      </c>
      <c r="AB27" s="62" t="s">
        <v>229</v>
      </c>
      <c r="AC27" s="62" t="s">
        <v>229</v>
      </c>
      <c r="AD27" s="62" t="s">
        <v>229</v>
      </c>
      <c r="AE27" s="62" t="s">
        <v>229</v>
      </c>
      <c r="AF27" s="62" t="s">
        <v>229</v>
      </c>
      <c r="AG27" s="62" t="s">
        <v>229</v>
      </c>
      <c r="AH27" s="62" t="s">
        <v>229</v>
      </c>
      <c r="AI27" s="63"/>
      <c r="AJ27" s="35"/>
      <c r="AK27" s="14"/>
    </row>
    <row r="28" spans="1:37" s="15" customFormat="1" ht="48">
      <c r="A28" s="8"/>
      <c r="B28" s="105">
        <v>11</v>
      </c>
      <c r="C28" s="116" t="s">
        <v>33</v>
      </c>
      <c r="D28" s="116" t="s">
        <v>136</v>
      </c>
      <c r="E28" s="4" t="s">
        <v>48</v>
      </c>
      <c r="F28" s="5" t="s">
        <v>156</v>
      </c>
      <c r="G28" s="65" t="s">
        <v>205</v>
      </c>
      <c r="H28" s="65"/>
      <c r="I28" s="65"/>
      <c r="J28" s="56">
        <f>'Table II-1 priority'!J20</f>
        <v>204305.0322933743</v>
      </c>
      <c r="K28" s="56">
        <f>'Table II-1 priority'!K20</f>
        <v>200900.46033805719</v>
      </c>
      <c r="L28" s="56">
        <f>'Table II-1 priority'!L20</f>
        <v>188795.27966903974</v>
      </c>
      <c r="M28" s="56">
        <f>'Table II-1 priority'!M20</f>
        <v>171261.36366955409</v>
      </c>
      <c r="N28" s="56">
        <f>'Table II-1 priority'!N20</f>
        <v>167067.75285036123</v>
      </c>
      <c r="O28" s="56">
        <f>'Table II-1 priority'!O20</f>
        <v>163801.16562911234</v>
      </c>
      <c r="P28" s="56">
        <f>'Table II-1 priority'!P20</f>
        <v>163391.32768718599</v>
      </c>
      <c r="Q28" s="56">
        <f>'Table II-1 priority'!Q20</f>
        <v>150441.2806795974</v>
      </c>
      <c r="R28" s="56">
        <f>'Table II-1 priority'!R20</f>
        <v>155465.54607097444</v>
      </c>
      <c r="S28" s="56">
        <f>'Table II-1 priority'!S20</f>
        <v>147230.87356679721</v>
      </c>
      <c r="T28" s="56">
        <f>'Table II-1 priority'!T20</f>
        <v>158884.34335990294</v>
      </c>
      <c r="U28" s="56">
        <f>'Table II-1 priority'!U20</f>
        <v>169404.80742242828</v>
      </c>
      <c r="V28" s="56">
        <f>'Table II-1 priority'!V20</f>
        <v>165103.35746388658</v>
      </c>
      <c r="W28" s="56">
        <f>'Table II-1 priority'!W20</f>
        <v>174253.29226767062</v>
      </c>
      <c r="X28" s="56">
        <f>'Table II-1 priority'!X20</f>
        <v>173876.80635439389</v>
      </c>
      <c r="Y28" s="56">
        <f>'Table II-1 priority'!Y20</f>
        <v>173626.3475248242</v>
      </c>
      <c r="Z28" s="56">
        <f>'Table II-1 priority'!Z20</f>
        <v>182759.95067565501</v>
      </c>
      <c r="AA28" s="56">
        <f>'Table II-1 priority'!AA20</f>
        <v>178497.01697740081</v>
      </c>
      <c r="AB28" s="56">
        <f>'Table II-1 priority'!AB20</f>
        <v>173437.00094001839</v>
      </c>
      <c r="AC28" s="56">
        <f>'Table II-1 priority'!AC20</f>
        <v>151684.16968528851</v>
      </c>
      <c r="AD28" s="56">
        <f>'Table II-1 priority'!AD20</f>
        <v>157798.08592075951</v>
      </c>
      <c r="AE28" s="56">
        <f>'Table II-1 priority'!AE20</f>
        <v>144916.14875608828</v>
      </c>
      <c r="AF28" s="56">
        <f>'Table II-1 priority'!AF20</f>
        <v>158819.68095308458</v>
      </c>
      <c r="AG28" s="56">
        <f>'Table II-1 priority'!AG20</f>
        <v>147748.39295136899</v>
      </c>
      <c r="AH28" s="56">
        <f>'Table II-1 priority'!AH20</f>
        <v>123845.54924787261</v>
      </c>
      <c r="AI28" s="63"/>
      <c r="AJ28" s="35"/>
      <c r="AK28" s="14"/>
    </row>
    <row r="29" spans="1:37" s="15" customFormat="1" ht="72">
      <c r="A29" s="8"/>
      <c r="B29" s="105"/>
      <c r="C29" s="117"/>
      <c r="D29" s="117"/>
      <c r="E29" s="4" t="s">
        <v>49</v>
      </c>
      <c r="F29" s="5" t="s">
        <v>157</v>
      </c>
      <c r="G29" s="4" t="s">
        <v>211</v>
      </c>
      <c r="H29" s="4" t="s">
        <v>190</v>
      </c>
      <c r="I29" s="4"/>
      <c r="J29" s="62" t="s">
        <v>229</v>
      </c>
      <c r="K29" s="62" t="s">
        <v>229</v>
      </c>
      <c r="L29" s="62" t="s">
        <v>229</v>
      </c>
      <c r="M29" s="62" t="s">
        <v>229</v>
      </c>
      <c r="N29" s="62" t="s">
        <v>229</v>
      </c>
      <c r="O29" s="62" t="s">
        <v>229</v>
      </c>
      <c r="P29" s="62" t="s">
        <v>229</v>
      </c>
      <c r="Q29" s="62" t="s">
        <v>229</v>
      </c>
      <c r="R29" s="62" t="s">
        <v>229</v>
      </c>
      <c r="S29" s="62" t="s">
        <v>229</v>
      </c>
      <c r="T29" s="62" t="s">
        <v>229</v>
      </c>
      <c r="U29" s="62" t="s">
        <v>229</v>
      </c>
      <c r="V29" s="62" t="s">
        <v>229</v>
      </c>
      <c r="W29" s="62" t="s">
        <v>229</v>
      </c>
      <c r="X29" s="62" t="s">
        <v>229</v>
      </c>
      <c r="Y29" s="62" t="s">
        <v>229</v>
      </c>
      <c r="Z29" s="62" t="s">
        <v>229</v>
      </c>
      <c r="AA29" s="62" t="s">
        <v>229</v>
      </c>
      <c r="AB29" s="62" t="s">
        <v>229</v>
      </c>
      <c r="AC29" s="62" t="s">
        <v>229</v>
      </c>
      <c r="AD29" s="62" t="s">
        <v>229</v>
      </c>
      <c r="AE29" s="62" t="s">
        <v>229</v>
      </c>
      <c r="AF29" s="62" t="s">
        <v>229</v>
      </c>
      <c r="AG29" s="62" t="s">
        <v>229</v>
      </c>
      <c r="AH29" s="62" t="s">
        <v>229</v>
      </c>
      <c r="AI29" s="63"/>
      <c r="AJ29" s="35"/>
      <c r="AK29" s="14"/>
    </row>
    <row r="30" spans="1:37" s="15" customFormat="1" ht="24">
      <c r="A30" s="8"/>
      <c r="B30" s="105">
        <v>12</v>
      </c>
      <c r="C30" s="116" t="s">
        <v>137</v>
      </c>
      <c r="D30" s="116" t="s">
        <v>138</v>
      </c>
      <c r="E30" s="4" t="s">
        <v>34</v>
      </c>
      <c r="F30" s="5" t="s">
        <v>139</v>
      </c>
      <c r="G30" s="70" t="s">
        <v>103</v>
      </c>
      <c r="H30" s="70"/>
      <c r="I30" s="70"/>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4"/>
      <c r="AJ30" s="35"/>
      <c r="AK30" s="14"/>
    </row>
    <row r="31" spans="1:37" s="15" customFormat="1" ht="36.75" customHeight="1">
      <c r="A31" s="8"/>
      <c r="B31" s="105"/>
      <c r="C31" s="117"/>
      <c r="D31" s="117"/>
      <c r="E31" s="4" t="s">
        <v>35</v>
      </c>
      <c r="F31" s="5" t="s">
        <v>140</v>
      </c>
      <c r="G31" s="4" t="s">
        <v>178</v>
      </c>
      <c r="H31" s="4" t="s">
        <v>191</v>
      </c>
      <c r="I31" s="4" t="s">
        <v>185</v>
      </c>
      <c r="J31" s="83">
        <v>2036.2501800000002</v>
      </c>
      <c r="K31" s="83">
        <v>2008.5335640000001</v>
      </c>
      <c r="L31" s="83">
        <v>2066.3951400000001</v>
      </c>
      <c r="M31" s="83">
        <v>2094.4048320000002</v>
      </c>
      <c r="N31" s="83">
        <v>2103.992604</v>
      </c>
      <c r="O31" s="83">
        <v>2103.3645839999999</v>
      </c>
      <c r="P31" s="83">
        <v>2190.5915042418201</v>
      </c>
      <c r="Q31" s="83">
        <v>2222.4593872432347</v>
      </c>
      <c r="R31" s="83">
        <v>2251.3255296840157</v>
      </c>
      <c r="S31" s="83">
        <v>2296.5894666387012</v>
      </c>
      <c r="T31" s="83">
        <v>2322.0460418142948</v>
      </c>
      <c r="U31" s="83">
        <v>2308.4876994441956</v>
      </c>
      <c r="V31" s="83">
        <v>2331.4131281576583</v>
      </c>
      <c r="W31" s="83">
        <v>2359.9227914103844</v>
      </c>
      <c r="X31" s="83">
        <v>2402.1405441421416</v>
      </c>
      <c r="Y31" s="83">
        <v>2461.5523217109348</v>
      </c>
      <c r="Z31" s="83">
        <v>2491.2065603346277</v>
      </c>
      <c r="AA31" s="83">
        <v>2502.489270025625</v>
      </c>
      <c r="AB31" s="83">
        <v>2403.5226028427082</v>
      </c>
      <c r="AC31" s="83">
        <v>2319.8094904388881</v>
      </c>
      <c r="AD31" s="83">
        <v>2288.1479133414437</v>
      </c>
      <c r="AE31" s="83">
        <v>2281.6916829960805</v>
      </c>
      <c r="AF31" s="83">
        <v>2250.7307111264054</v>
      </c>
      <c r="AG31" s="83">
        <v>2242.574182993179</v>
      </c>
      <c r="AH31" s="83">
        <v>2268.282991334539</v>
      </c>
      <c r="AI31" s="63" t="s">
        <v>240</v>
      </c>
      <c r="AJ31" s="94"/>
      <c r="AK31" s="14"/>
    </row>
    <row r="32" spans="1:37" s="15" customFormat="1" ht="48">
      <c r="A32" s="8"/>
      <c r="B32" s="105">
        <v>13</v>
      </c>
      <c r="C32" s="116" t="s">
        <v>36</v>
      </c>
      <c r="D32" s="116" t="s">
        <v>141</v>
      </c>
      <c r="E32" s="4" t="s">
        <v>37</v>
      </c>
      <c r="F32" s="5" t="s">
        <v>158</v>
      </c>
      <c r="G32" s="70" t="s">
        <v>216</v>
      </c>
      <c r="H32" s="70"/>
      <c r="I32" s="70"/>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4"/>
      <c r="AJ32" s="35"/>
      <c r="AK32" s="14"/>
    </row>
    <row r="33" spans="1:37" s="15" customFormat="1" ht="24">
      <c r="A33" s="8"/>
      <c r="B33" s="105"/>
      <c r="C33" s="117"/>
      <c r="D33" s="117"/>
      <c r="E33" s="4" t="s">
        <v>142</v>
      </c>
      <c r="F33" s="5" t="s">
        <v>143</v>
      </c>
      <c r="G33" s="4" t="s">
        <v>178</v>
      </c>
      <c r="H33" s="4"/>
      <c r="I33" s="4" t="s">
        <v>186</v>
      </c>
      <c r="J33" s="62" t="s">
        <v>229</v>
      </c>
      <c r="K33" s="62" t="s">
        <v>229</v>
      </c>
      <c r="L33" s="62" t="s">
        <v>229</v>
      </c>
      <c r="M33" s="62" t="s">
        <v>229</v>
      </c>
      <c r="N33" s="62" t="s">
        <v>229</v>
      </c>
      <c r="O33" s="62" t="s">
        <v>229</v>
      </c>
      <c r="P33" s="62" t="s">
        <v>229</v>
      </c>
      <c r="Q33" s="62" t="s">
        <v>229</v>
      </c>
      <c r="R33" s="62" t="s">
        <v>229</v>
      </c>
      <c r="S33" s="62" t="s">
        <v>229</v>
      </c>
      <c r="T33" s="62" t="s">
        <v>229</v>
      </c>
      <c r="U33" s="62" t="s">
        <v>229</v>
      </c>
      <c r="V33" s="62" t="s">
        <v>229</v>
      </c>
      <c r="W33" s="62" t="s">
        <v>229</v>
      </c>
      <c r="X33" s="62" t="s">
        <v>229</v>
      </c>
      <c r="Y33" s="62" t="s">
        <v>229</v>
      </c>
      <c r="Z33" s="62" t="s">
        <v>229</v>
      </c>
      <c r="AA33" s="62" t="s">
        <v>229</v>
      </c>
      <c r="AB33" s="62" t="s">
        <v>229</v>
      </c>
      <c r="AC33" s="62" t="s">
        <v>229</v>
      </c>
      <c r="AD33" s="62" t="s">
        <v>229</v>
      </c>
      <c r="AE33" s="62" t="s">
        <v>229</v>
      </c>
      <c r="AF33" s="62" t="s">
        <v>229</v>
      </c>
      <c r="AG33" s="62" t="s">
        <v>229</v>
      </c>
      <c r="AH33" s="62" t="s">
        <v>229</v>
      </c>
      <c r="AI33" s="63"/>
      <c r="AJ33" s="35"/>
      <c r="AK33" s="14"/>
    </row>
    <row r="34" spans="1:37" s="15" customFormat="1" ht="84">
      <c r="A34" s="8"/>
      <c r="B34" s="105">
        <v>14</v>
      </c>
      <c r="C34" s="116" t="s">
        <v>38</v>
      </c>
      <c r="D34" s="4" t="s">
        <v>39</v>
      </c>
      <c r="E34" s="4"/>
      <c r="F34" s="5" t="s">
        <v>212</v>
      </c>
      <c r="G34" s="70" t="s">
        <v>213</v>
      </c>
      <c r="H34" s="70"/>
      <c r="I34" s="70"/>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4"/>
      <c r="AJ34" s="35"/>
      <c r="AK34" s="14"/>
    </row>
    <row r="35" spans="1:37" s="15" customFormat="1" ht="42.75" customHeight="1">
      <c r="A35" s="8"/>
      <c r="B35" s="105"/>
      <c r="C35" s="117"/>
      <c r="D35" s="4" t="s">
        <v>40</v>
      </c>
      <c r="E35" s="4"/>
      <c r="F35" s="5" t="s">
        <v>144</v>
      </c>
      <c r="G35" s="4" t="s">
        <v>178</v>
      </c>
      <c r="H35" s="4" t="s">
        <v>192</v>
      </c>
      <c r="I35" s="4" t="s">
        <v>187</v>
      </c>
      <c r="J35" s="83">
        <v>1618.6001328</v>
      </c>
      <c r="K35" s="83">
        <v>1601.7315156</v>
      </c>
      <c r="L35" s="83">
        <v>1536.9994008000001</v>
      </c>
      <c r="M35" s="83">
        <v>1525.6615464000001</v>
      </c>
      <c r="N35" s="83">
        <v>1578.8967084000003</v>
      </c>
      <c r="O35" s="83">
        <v>1518.8227045199999</v>
      </c>
      <c r="P35" s="83">
        <v>1443.1984579308908</v>
      </c>
      <c r="Q35" s="83">
        <v>1447.6899397499055</v>
      </c>
      <c r="R35" s="83">
        <v>1444.9548986877608</v>
      </c>
      <c r="S35" s="83">
        <v>1432.8010784160053</v>
      </c>
      <c r="T35" s="83">
        <v>1486.5719980696019</v>
      </c>
      <c r="U35" s="83">
        <v>1483.9124214562546</v>
      </c>
      <c r="V35" s="83">
        <v>1413.6264464399198</v>
      </c>
      <c r="W35" s="83">
        <v>1426.6183329341482</v>
      </c>
      <c r="X35" s="83">
        <v>1377.9779379090651</v>
      </c>
      <c r="Y35" s="83">
        <v>1352.4699544169048</v>
      </c>
      <c r="Z35" s="83">
        <v>1316.4221067757114</v>
      </c>
      <c r="AA35" s="83">
        <v>1278.6605551919779</v>
      </c>
      <c r="AB35" s="83">
        <v>1216.3822070900128</v>
      </c>
      <c r="AC35" s="83">
        <v>1021.1152339935581</v>
      </c>
      <c r="AD35" s="83">
        <v>1092.6541722685022</v>
      </c>
      <c r="AE35" s="83">
        <v>1019.2438462277029</v>
      </c>
      <c r="AF35" s="83">
        <v>999.74541714420593</v>
      </c>
      <c r="AG35" s="83">
        <v>1014.7117215194598</v>
      </c>
      <c r="AH35" s="83">
        <v>1004.2576216991251</v>
      </c>
      <c r="AI35" s="63" t="s">
        <v>240</v>
      </c>
      <c r="AJ35" s="94"/>
      <c r="AK35" s="14"/>
    </row>
    <row r="36" spans="1:37" s="15" customFormat="1" ht="36">
      <c r="A36" s="8"/>
      <c r="B36" s="105">
        <v>15</v>
      </c>
      <c r="C36" s="116" t="s">
        <v>145</v>
      </c>
      <c r="D36" s="4" t="s">
        <v>41</v>
      </c>
      <c r="E36" s="4"/>
      <c r="F36" s="5" t="s">
        <v>66</v>
      </c>
      <c r="G36" s="70" t="s">
        <v>214</v>
      </c>
      <c r="H36" s="70"/>
      <c r="I36" s="70"/>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4"/>
      <c r="AJ36" s="35"/>
      <c r="AK36" s="14"/>
    </row>
    <row r="37" spans="1:37" s="15" customFormat="1" ht="39.75" customHeight="1">
      <c r="A37" s="8"/>
      <c r="B37" s="105"/>
      <c r="C37" s="117"/>
      <c r="D37" s="4" t="s">
        <v>42</v>
      </c>
      <c r="E37" s="4"/>
      <c r="F37" s="5" t="s">
        <v>146</v>
      </c>
      <c r="G37" s="4" t="s">
        <v>178</v>
      </c>
      <c r="H37" s="4" t="s">
        <v>193</v>
      </c>
      <c r="I37" s="98" t="s">
        <v>187</v>
      </c>
      <c r="J37" s="83">
        <v>1706.3512740000001</v>
      </c>
      <c r="K37" s="83">
        <v>1874.3340636</v>
      </c>
      <c r="L37" s="83">
        <v>1844.9678484000003</v>
      </c>
      <c r="M37" s="83">
        <v>1907.0287848</v>
      </c>
      <c r="N37" s="83">
        <v>1839.9562488000001</v>
      </c>
      <c r="O37" s="83">
        <v>1787.3742276</v>
      </c>
      <c r="P37" s="83">
        <v>2014.6833377362886</v>
      </c>
      <c r="Q37" s="83">
        <v>1874.6559939540887</v>
      </c>
      <c r="R37" s="83">
        <v>1931.1989002296345</v>
      </c>
      <c r="S37" s="83">
        <v>1930.9868886493698</v>
      </c>
      <c r="T37" s="83">
        <v>1961.5650499394701</v>
      </c>
      <c r="U37" s="83">
        <v>2017.1302729190782</v>
      </c>
      <c r="V37" s="83">
        <v>1987.4995494464004</v>
      </c>
      <c r="W37" s="83">
        <v>2021.9324172572185</v>
      </c>
      <c r="X37" s="83">
        <v>2065.4660357547623</v>
      </c>
      <c r="Y37" s="83">
        <v>2001.5174045832086</v>
      </c>
      <c r="Z37" s="83">
        <v>1950.0082483487033</v>
      </c>
      <c r="AA37" s="83">
        <v>1881.2307328871659</v>
      </c>
      <c r="AB37" s="83">
        <v>1925.841154466947</v>
      </c>
      <c r="AC37" s="83">
        <v>1868.3413259588056</v>
      </c>
      <c r="AD37" s="83">
        <v>2063.8460957699444</v>
      </c>
      <c r="AE37" s="83">
        <v>1651.9872434498075</v>
      </c>
      <c r="AF37" s="83">
        <v>1862.1301705006963</v>
      </c>
      <c r="AG37" s="83">
        <v>1866.3660293367452</v>
      </c>
      <c r="AH37" s="83">
        <v>1597.7596205886157</v>
      </c>
      <c r="AI37" s="63" t="s">
        <v>240</v>
      </c>
      <c r="AJ37" s="94"/>
      <c r="AK37" s="14"/>
    </row>
    <row r="38" spans="1:37" ht="3" customHeight="1">
      <c r="B38" s="11"/>
      <c r="C38" s="11"/>
      <c r="D38" s="11"/>
      <c r="E38" s="11"/>
      <c r="F38" s="12"/>
      <c r="G38" s="25"/>
      <c r="H38" s="25"/>
      <c r="I38" s="25"/>
      <c r="J38" s="29"/>
      <c r="K38" s="29"/>
      <c r="L38" s="29"/>
      <c r="M38" s="29"/>
      <c r="N38" s="29"/>
      <c r="O38" s="29"/>
      <c r="P38" s="29"/>
      <c r="Q38" s="29"/>
      <c r="R38" s="29"/>
      <c r="S38" s="29"/>
      <c r="T38" s="29"/>
      <c r="U38" s="29"/>
      <c r="V38" s="29"/>
      <c r="W38" s="29"/>
      <c r="X38" s="29"/>
      <c r="Y38" s="29"/>
      <c r="Z38" s="75"/>
      <c r="AA38" s="75"/>
      <c r="AB38" s="75"/>
      <c r="AC38" s="75"/>
      <c r="AD38" s="75"/>
      <c r="AE38" s="75"/>
      <c r="AF38" s="75"/>
      <c r="AG38" s="75"/>
      <c r="AH38" s="75"/>
      <c r="AI38" s="32"/>
    </row>
    <row r="39" spans="1:37">
      <c r="B39" s="3" t="s">
        <v>161</v>
      </c>
    </row>
    <row r="40" spans="1:37">
      <c r="B40" s="3" t="s">
        <v>159</v>
      </c>
    </row>
    <row r="41" spans="1:37">
      <c r="B41" s="1" t="s">
        <v>160</v>
      </c>
    </row>
  </sheetData>
  <mergeCells count="76">
    <mergeCell ref="B8:B9"/>
    <mergeCell ref="B10:B11"/>
    <mergeCell ref="B12:B13"/>
    <mergeCell ref="N6:N7"/>
    <mergeCell ref="O6:O7"/>
    <mergeCell ref="D8:D9"/>
    <mergeCell ref="B6:B7"/>
    <mergeCell ref="C6:C7"/>
    <mergeCell ref="D6:D7"/>
    <mergeCell ref="E6:E7"/>
    <mergeCell ref="C8:C9"/>
    <mergeCell ref="B20:B21"/>
    <mergeCell ref="C20:C21"/>
    <mergeCell ref="D12:D13"/>
    <mergeCell ref="B18:B19"/>
    <mergeCell ref="D14:D15"/>
    <mergeCell ref="B14:B15"/>
    <mergeCell ref="B16:B17"/>
    <mergeCell ref="C16:C17"/>
    <mergeCell ref="D16:D17"/>
    <mergeCell ref="C18:C19"/>
    <mergeCell ref="D18:D19"/>
    <mergeCell ref="D20:D21"/>
    <mergeCell ref="B22:B23"/>
    <mergeCell ref="B32:B33"/>
    <mergeCell ref="B34:B35"/>
    <mergeCell ref="B36:B37"/>
    <mergeCell ref="B24:B25"/>
    <mergeCell ref="B26:B27"/>
    <mergeCell ref="B28:B29"/>
    <mergeCell ref="B30:B31"/>
    <mergeCell ref="AI6:AI7"/>
    <mergeCell ref="J6:J7"/>
    <mergeCell ref="K6:K7"/>
    <mergeCell ref="L6:L7"/>
    <mergeCell ref="M6:M7"/>
    <mergeCell ref="Y6:Y7"/>
    <mergeCell ref="Q6:Q7"/>
    <mergeCell ref="R6:R7"/>
    <mergeCell ref="AD6:AD7"/>
    <mergeCell ref="U6:U7"/>
    <mergeCell ref="T6:T7"/>
    <mergeCell ref="AE6:AE7"/>
    <mergeCell ref="AC6:AC7"/>
    <mergeCell ref="P6:P7"/>
    <mergeCell ref="S6:S7"/>
    <mergeCell ref="AG6:AG7"/>
    <mergeCell ref="C36:C37"/>
    <mergeCell ref="C30:C31"/>
    <mergeCell ref="D30:D31"/>
    <mergeCell ref="C32:C33"/>
    <mergeCell ref="D32:D33"/>
    <mergeCell ref="C34:C35"/>
    <mergeCell ref="D22:D23"/>
    <mergeCell ref="C24:C25"/>
    <mergeCell ref="D24:D25"/>
    <mergeCell ref="D28:D29"/>
    <mergeCell ref="C26:C27"/>
    <mergeCell ref="D26:D27"/>
    <mergeCell ref="C22:C23"/>
    <mergeCell ref="AH6:AH7"/>
    <mergeCell ref="C28:C29"/>
    <mergeCell ref="AF6:AF7"/>
    <mergeCell ref="AB6:AB7"/>
    <mergeCell ref="AA6:AA7"/>
    <mergeCell ref="F6:F7"/>
    <mergeCell ref="W6:W7"/>
    <mergeCell ref="X6:X7"/>
    <mergeCell ref="C14:C15"/>
    <mergeCell ref="Z6:Z7"/>
    <mergeCell ref="C10:C11"/>
    <mergeCell ref="D10:D11"/>
    <mergeCell ref="C12:C13"/>
    <mergeCell ref="V6:V7"/>
    <mergeCell ref="H6:I6"/>
    <mergeCell ref="G6:G7"/>
  </mergeCells>
  <phoneticPr fontId="3" type="noConversion"/>
  <pageMargins left="0.39370078740157483" right="0.19685039370078741" top="0.6692913385826772" bottom="0.51181102362204722" header="0.51181102362204722" footer="0.27559055118110237"/>
  <pageSetup paperSize="8" scale="43" orientation="landscape"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workbookViewId="0"/>
  </sheetViews>
  <sheetFormatPr defaultColWidth="12" defaultRowHeight="12.75"/>
  <sheetData/>
  <phoneticPr fontId="17" type="noConversion"/>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45"/>
  <sheetViews>
    <sheetView zoomScale="90" workbookViewId="0"/>
  </sheetViews>
  <sheetFormatPr defaultColWidth="12" defaultRowHeight="12.75"/>
  <sheetData>
    <row r="45" spans="14:14">
      <c r="N45" s="89"/>
    </row>
  </sheetData>
  <phoneticPr fontId="17" type="noConversion"/>
  <pageMargins left="0.78740157499999996" right="0.78740157499999996" top="0.984251969" bottom="0.984251969" header="0.4921259845" footer="0.492125984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4:D118"/>
  <sheetViews>
    <sheetView zoomScale="90" workbookViewId="0"/>
  </sheetViews>
  <sheetFormatPr defaultColWidth="12" defaultRowHeight="12.75"/>
  <sheetData>
    <row r="114" spans="1:4">
      <c r="A114" s="90" t="s">
        <v>242</v>
      </c>
    </row>
    <row r="115" spans="1:4">
      <c r="A115" t="str">
        <f>'Table II-3 supplementary'!E26</f>
        <v>CO2 emissions from autoproducers, kt</v>
      </c>
      <c r="D115" t="s">
        <v>229</v>
      </c>
    </row>
    <row r="116" spans="1:4">
      <c r="A116" t="str">
        <f>'Table II-3 supplementary'!E27</f>
        <v>All products output by autoproducer thermal power stations, PJ</v>
      </c>
      <c r="D116" t="s">
        <v>229</v>
      </c>
    </row>
    <row r="117" spans="1:4">
      <c r="A117" t="str">
        <f>'Table II-3 supplementary'!E29</f>
        <v>All products output by public and autoproducer power stations, PJ</v>
      </c>
      <c r="D117" t="s">
        <v>229</v>
      </c>
    </row>
    <row r="118" spans="1:4">
      <c r="A118" t="str">
        <f>'Table II-3 supplementary'!E33</f>
        <v>Physical output of paper, kt</v>
      </c>
      <c r="D118" t="s">
        <v>229</v>
      </c>
    </row>
  </sheetData>
  <phoneticPr fontId="17"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Table II-1 priority</vt:lpstr>
      <vt:lpstr>Table II-2 additional priority</vt:lpstr>
      <vt:lpstr>Table II-3 supplementary</vt:lpstr>
      <vt:lpstr>Figures priority</vt:lpstr>
      <vt:lpstr>Figures additional priority</vt:lpstr>
      <vt:lpstr>Figures supplementary</vt:lpstr>
      <vt:lpstr>'Table II-2 additional priority'!_ftnref5</vt:lpstr>
      <vt:lpstr>'Table II-1 priority'!Print_Area</vt:lpstr>
      <vt:lpstr>'Table II-3 supplementary'!Print_Area</vt:lpstr>
      <vt:lpstr>'Table II-3 supplementary'!Print_Titles</vt:lpstr>
    </vt:vector>
  </TitlesOfParts>
  <Company>OKTVF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gasparl</dc:creator>
  <cp:lastModifiedBy>Joanna MacCarthy</cp:lastModifiedBy>
  <cp:lastPrinted>2006-12-07T09:07:08Z</cp:lastPrinted>
  <dcterms:created xsi:type="dcterms:W3CDTF">2006-06-08T06:32:45Z</dcterms:created>
  <dcterms:modified xsi:type="dcterms:W3CDTF">2016-01-15T12:06:26Z</dcterms:modified>
</cp:coreProperties>
</file>