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N:\naei17\8_ghgi\0_Official_Submissions\15Jan_MMR\"/>
    </mc:Choice>
  </mc:AlternateContent>
  <xr:revisionPtr revIDLastSave="0" documentId="13_ncr:1_{32DB9EE5-D265-4170-BCAB-708CD433525F}" xr6:coauthVersionLast="36" xr6:coauthVersionMax="36" xr10:uidLastSave="{00000000-0000-0000-0000-000000000000}"/>
  <bookViews>
    <workbookView xWindow="0" yWindow="0" windowWidth="28800" windowHeight="11616" tabRatio="729" xr2:uid="{00000000-000D-0000-FFFF-FFFF00000000}"/>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priority'!$A$1:$AL$25</definedName>
    <definedName name="_xlnm.Print_Area" localSheetId="3">'Table II-3 supplementary'!$B$2:$AL$41</definedName>
    <definedName name="_xlnm.Print_Titles" localSheetId="3">'Table II-3 supplementary'!$4:$7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13" i="2" l="1"/>
  <c r="AK18" i="3" l="1"/>
  <c r="AK28" i="4" l="1"/>
  <c r="AK12" i="2"/>
  <c r="AK12" i="4" l="1"/>
  <c r="AK11" i="2" l="1"/>
  <c r="AJ11" i="2"/>
  <c r="AI11" i="2" l="1"/>
  <c r="AH11" i="2"/>
  <c r="AJ13" i="2" l="1"/>
  <c r="AJ28" i="4" l="1"/>
  <c r="AJ12" i="2" l="1"/>
  <c r="AJ12" i="4" s="1"/>
  <c r="AJ18" i="3"/>
  <c r="AI18" i="3" l="1"/>
  <c r="AI28" i="4" l="1"/>
  <c r="AI13" i="2" l="1"/>
  <c r="AI12" i="2" l="1"/>
  <c r="AI12" i="4" s="1"/>
  <c r="AH12" i="2" l="1"/>
  <c r="AH13" i="2" l="1"/>
  <c r="AH12" i="4" l="1"/>
  <c r="AH18" i="3"/>
  <c r="AH28" i="4"/>
  <c r="AG12" i="2" l="1"/>
  <c r="Q12" i="2" l="1"/>
  <c r="U12" i="2"/>
  <c r="Y12" i="2"/>
  <c r="AC12" i="2"/>
  <c r="AF12" i="2" l="1"/>
  <c r="AB12" i="2"/>
  <c r="X12" i="2"/>
  <c r="T12" i="2"/>
  <c r="P12" i="2"/>
  <c r="L12" i="2"/>
  <c r="AE12" i="2"/>
  <c r="AA12" i="2"/>
  <c r="W12" i="2"/>
  <c r="S12" i="2"/>
  <c r="O12" i="2"/>
  <c r="K12" i="2"/>
  <c r="AD12" i="2"/>
  <c r="Z12" i="2"/>
  <c r="V12" i="2"/>
  <c r="R12" i="2"/>
  <c r="N12" i="2"/>
  <c r="J12" i="2"/>
  <c r="M12" i="2"/>
  <c r="A118" i="9" l="1"/>
  <c r="A117" i="9"/>
  <c r="A116" i="9"/>
  <c r="A115" i="9"/>
  <c r="AG11" i="2" l="1"/>
  <c r="AG18" i="3" l="1"/>
  <c r="AG28" i="4" l="1"/>
  <c r="AG12" i="4" l="1"/>
  <c r="AG13" i="2"/>
  <c r="AF13" i="2" l="1"/>
  <c r="AE13" i="2"/>
  <c r="AD13" i="2"/>
  <c r="AC13" i="2"/>
  <c r="AB13" i="2"/>
  <c r="AA13" i="2"/>
  <c r="Z13" i="2"/>
  <c r="Y13" i="2"/>
  <c r="X13" i="2"/>
  <c r="W13" i="2"/>
  <c r="V13" i="2"/>
  <c r="U13" i="2"/>
  <c r="T13" i="2"/>
  <c r="S13" i="2"/>
  <c r="R13" i="2"/>
  <c r="Q13" i="2"/>
  <c r="P13" i="2"/>
  <c r="O13" i="2"/>
  <c r="N13" i="2"/>
  <c r="M13" i="2"/>
  <c r="L13" i="2"/>
  <c r="K13" i="2"/>
  <c r="J13" i="2"/>
  <c r="AF28" i="4" l="1"/>
  <c r="AE28" i="4"/>
  <c r="AD28" i="4"/>
  <c r="AC28" i="4"/>
  <c r="AB28" i="4"/>
  <c r="AA28" i="4"/>
  <c r="Z28" i="4"/>
  <c r="Y28" i="4"/>
  <c r="X28" i="4"/>
  <c r="W28" i="4"/>
  <c r="V28" i="4"/>
  <c r="U28" i="4"/>
  <c r="T28" i="4"/>
  <c r="S28" i="4"/>
  <c r="R28" i="4"/>
  <c r="Q28" i="4"/>
  <c r="P28" i="4"/>
  <c r="O28" i="4"/>
  <c r="N28" i="4"/>
  <c r="M28" i="4"/>
  <c r="L28" i="4"/>
  <c r="K28" i="4"/>
  <c r="AC11" i="2" l="1"/>
  <c r="AB11" i="2"/>
  <c r="Y11" i="2"/>
  <c r="X11" i="2"/>
  <c r="U11" i="2"/>
  <c r="T11" i="2"/>
  <c r="Q11" i="2"/>
  <c r="P11" i="2"/>
  <c r="M11" i="2"/>
  <c r="L11" i="2"/>
  <c r="J11" i="2"/>
  <c r="AE11" i="2"/>
  <c r="AD11" i="2"/>
  <c r="AA11" i="2"/>
  <c r="Z11" i="2"/>
  <c r="W11" i="2"/>
  <c r="V11" i="2"/>
  <c r="S11" i="2"/>
  <c r="R11" i="2"/>
  <c r="O11" i="2"/>
  <c r="N11" i="2"/>
  <c r="K11" i="2"/>
  <c r="AF11" i="2"/>
  <c r="AF12" i="4"/>
  <c r="AE12" i="4"/>
  <c r="AD12" i="4"/>
  <c r="AC12" i="4"/>
  <c r="AB12" i="4"/>
  <c r="AA12" i="4"/>
  <c r="J28" i="4"/>
  <c r="K12" i="4"/>
  <c r="L12" i="4"/>
  <c r="M12" i="4"/>
  <c r="N12" i="4"/>
  <c r="O12" i="4"/>
  <c r="P12" i="4"/>
  <c r="Q12" i="4"/>
  <c r="R12" i="4"/>
  <c r="S12" i="4"/>
  <c r="T12" i="4"/>
  <c r="U12" i="4"/>
  <c r="V12" i="4"/>
  <c r="W12" i="4"/>
  <c r="X12" i="4"/>
  <c r="Y12" i="4"/>
  <c r="Z12" i="4"/>
  <c r="J12" i="4"/>
  <c r="X18" i="3" l="1"/>
  <c r="V18" i="3"/>
  <c r="AF18" i="3"/>
  <c r="W18" i="3"/>
  <c r="Y18" i="3"/>
  <c r="Q18" i="3" l="1"/>
  <c r="AD18" i="3"/>
  <c r="R18" i="3"/>
  <c r="AA18" i="3"/>
  <c r="Z18" i="3"/>
  <c r="U18" i="3"/>
  <c r="L18" i="3"/>
  <c r="T18" i="3"/>
  <c r="O18" i="3"/>
  <c r="M18" i="3"/>
  <c r="P18" i="3"/>
  <c r="J18" i="3" l="1"/>
  <c r="AE18" i="3"/>
  <c r="K18" i="3"/>
  <c r="AC18" i="3"/>
  <c r="N18" i="3"/>
  <c r="S18" i="3"/>
  <c r="AB18" i="3"/>
</calcChain>
</file>

<file path=xl/sharedStrings.xml><?xml version="1.0" encoding="utf-8"?>
<sst xmlns="http://schemas.openxmlformats.org/spreadsheetml/2006/main" count="634" uniqueCount="249">
  <si>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</si>
  <si>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</si>
  <si>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</si>
  <si>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</si>
  <si>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</si>
  <si>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</si>
  <si>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</si>
  <si>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</si>
  <si>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</si>
  <si>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</si>
  <si>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</si>
  <si>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</si>
  <si>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</si>
  <si>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</si>
  <si>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</si>
  <si>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</si>
  <si>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</si>
  <si>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</si>
  <si>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</si>
  <si>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</si>
  <si>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</si>
  <si>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</si>
  <si>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</si>
  <si>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</si>
  <si>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</si>
  <si>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</si>
  <si>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</si>
  <si>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</si>
  <si>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</si>
  <si>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</si>
  <si>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</si>
  <si>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</si>
  <si>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</si>
  <si>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</si>
  <si>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</si>
  <si>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</si>
  <si>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</si>
  <si>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</si>
  <si>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</si>
  <si>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</si>
  <si>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</si>
  <si>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</si>
  <si>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</si>
  <si>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</si>
  <si>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</si>
  <si>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</si>
  <si>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</si>
  <si>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</si>
  <si>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</si>
  <si>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</si>
  <si>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</si>
  <si>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</si>
  <si>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</si>
  <si>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</si>
  <si>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</si>
  <si>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</si>
  <si>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</si>
  <si>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</si>
  <si>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</si>
  <si>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</si>
  <si>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</si>
  <si>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</si>
  <si>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</si>
  <si>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</si>
  <si>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</si>
  <si>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</si>
  <si>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</si>
  <si>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</si>
  <si>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</si>
  <si>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</si>
  <si>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</si>
  <si>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</si>
  <si>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</si>
  <si>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</si>
  <si>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</si>
  <si>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</si>
  <si>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</si>
  <si>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</si>
  <si>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</si>
  <si>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</si>
  <si>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</si>
  <si>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</si>
  <si>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</si>
  <si>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</si>
  <si>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</si>
  <si>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</si>
  <si>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</si>
  <si>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</si>
  <si>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</si>
  <si>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</si>
  <si>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</si>
  <si>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</si>
  <si>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</si>
  <si>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</si>
  <si>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</si>
  <si>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</si>
  <si>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</si>
  <si>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</si>
  <si>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</si>
  <si>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</si>
  <si>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</si>
  <si>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</si>
  <si>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</si>
  <si>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</si>
  <si>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</si>
  <si>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</si>
  <si>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</si>
  <si>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</si>
  <si>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</si>
  <si>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</si>
  <si>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</si>
  <si>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</si>
  <si>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</si>
  <si>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</si>
  <si>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</si>
  <si>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</si>
  <si>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</si>
  <si>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</si>
  <si>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</si>
  <si>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</si>
  <si>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</si>
  <si>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</si>
  <si>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</si>
  <si>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</si>
  <si>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</si>
  <si>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</si>
  <si>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</si>
  <si>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</si>
  <si>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</si>
  <si>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</si>
  <si>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</si>
  <si>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</si>
  <si>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</si>
  <si>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</si>
  <si>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</si>
  <si>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</si>
  <si>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</si>
  <si>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</si>
  <si>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</si>
  <si>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</si>
  <si>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</si>
  <si>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</si>
  <si>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</si>
  <si>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</si>
  <si>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</si>
  <si>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</si>
  <si>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</si>
  <si>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</si>
  <si>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</si>
  <si>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</si>
  <si>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</si>
  <si>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</si>
  <si>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</si>
  <si>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</si>
  <si>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</si>
  <si>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</si>
  <si>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</si>
  <si>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</si>
  <si>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</si>
  <si>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</si>
  <si>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</si>
  <si>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</si>
  <si>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</si>
  <si>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</si>
  <si>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</si>
  <si>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</si>
  <si>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</si>
  <si>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</si>
  <si>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</si>
  <si>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</si>
  <si>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</si>
  <si>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</si>
  <si>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</si>
  <si>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</si>
  <si>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</si>
  <si>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</si>
  <si>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</si>
  <si>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</si>
  <si>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</si>
  <si>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</si>
  <si>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</si>
  <si>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</si>
  <si>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</si>
  <si>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</si>
  <si>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</si>
  <si>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</si>
  <si>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</si>
  <si>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</si>
  <si>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</si>
  <si>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</si>
  <si>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</si>
  <si>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</si>
  <si>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</si>
  <si>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</si>
  <si>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</si>
  <si>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</si>
  <si>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</si>
  <si>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</si>
  <si>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</si>
  <si>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</si>
  <si>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</si>
  <si>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</si>
  <si>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</si>
  <si>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</si>
  <si>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</si>
  <si>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</si>
  <si>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</si>
  <si>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</si>
  <si>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</si>
  <si>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</si>
  <si>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</si>
  <si>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</si>
  <si>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</si>
  <si>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</si>
  <si>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</si>
  <si>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</si>
  <si>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</si>
  <si>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</si>
  <si>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</si>
  <si>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</si>
  <si>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</si>
  <si>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</si>
  <si>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</si>
  <si>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</si>
  <si>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</si>
  <si>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</si>
  <si>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</si>
  <si>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</si>
  <si>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</si>
  <si>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</si>
  <si>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</si>
  <si>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</si>
  <si>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</si>
  <si>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</si>
  <si>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</si>
  <si>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</si>
  <si>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</si>
  <si>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</si>
  <si>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</si>
  <si>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</si>
  <si>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</si>
  <si>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</si>
  <si>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</si>
  <si>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Production of clinker for the UK (1990 - 2000) and for Great Britain (2001 onwards) is available in the CRF.</t>
  </si>
  <si>
    <t>GWh to PJ conversion</t>
  </si>
  <si>
    <t>Ttoe to PJ conversion</t>
  </si>
  <si>
    <t>Vehicle kilometres data for UK only (not including Gibraltar). Vehicle kilometres include electric vehicle vkm.</t>
  </si>
  <si>
    <t xml:space="preserve">taken from EUROSTAT website.  Figures are chain-linked volumes, reference year is 2010.  </t>
  </si>
  <si>
    <t>Note that cement production Figure above: Data is 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</si>
</sst>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
    <numFmt numFmtId="167" formatCode="0.000"/>
  </numFmts>
  <fonts count="30">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Arial"/>
      <family val="2"/>
    </font>
    <font>
      <sz val="10"/>
      <color rgb="FFFF0000"/>
      <name val="Times New Roman"/>
      <family val="1"/>
    </font>
    <font>
      <b/>
      <sz val="9"/>
      <color rgb="FFFF0000"/>
      <name val="Arial"/>
      <family val="2"/>
    </font>
    <font>
      <b/>
      <sz val="8"/>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36">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9" xfId="9" applyFont="1" applyFill="1" applyBorder="1" applyAlignment="1">
      <alignment wrapText="1"/>
    </xf>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10" xfId="9" applyFont="1" applyFill="1" applyBorder="1" applyAlignment="1">
      <alignment horizontal="left" vertical="top"/>
    </xf>
    <xf numFmtId="0" fontId="7" fillId="4" borderId="11" xfId="9" applyFont="1" applyFill="1" applyBorder="1" applyAlignment="1">
      <alignment horizontal="left" vertical="top"/>
    </xf>
    <xf numFmtId="0" fontId="7" fillId="4" borderId="9" xfId="9" applyFont="1" applyFill="1" applyBorder="1"/>
    <xf numFmtId="0" fontId="7" fillId="4" borderId="0" xfId="9" applyFont="1" applyFill="1" applyBorder="1"/>
    <xf numFmtId="0" fontId="7" fillId="4" borderId="0" xfId="9" applyFont="1" applyFill="1" applyBorder="1" applyAlignment="1">
      <alignment wrapText="1"/>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10" xfId="9" applyFont="1" applyFill="1" applyBorder="1" applyAlignment="1">
      <alignment horizontal="center" vertical="top"/>
    </xf>
    <xf numFmtId="0" fontId="7" fillId="4" borderId="11"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0" fontId="25" fillId="4" borderId="0" xfId="9" applyFont="1" applyFill="1" applyBorder="1" applyAlignment="1"/>
    <xf numFmtId="0" fontId="26" fillId="4" borderId="0" xfId="8" applyFont="1" applyFill="1" applyAlignment="1"/>
    <xf numFmtId="2" fontId="13" fillId="6" borderId="2" xfId="8" applyNumberFormat="1" applyFont="1" applyFill="1" applyBorder="1" applyAlignment="1">
      <alignment horizontal="center"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2" xfId="0" applyFont="1" applyFill="1" applyBorder="1" applyAlignment="1">
      <alignment horizontal="left" vertical="top"/>
    </xf>
    <xf numFmtId="0" fontId="1" fillId="0" borderId="2" xfId="8" applyFont="1" applyFill="1" applyBorder="1" applyAlignment="1">
      <alignment horizontal="left" vertical="top" wrapText="1"/>
    </xf>
    <xf numFmtId="0" fontId="14" fillId="0" borderId="12" xfId="0" applyFont="1" applyFill="1" applyBorder="1" applyAlignment="1">
      <alignment horizontal="left" vertical="top"/>
    </xf>
    <xf numFmtId="0" fontId="0" fillId="0" borderId="3" xfId="0" applyBorder="1" applyAlignment="1">
      <alignment horizontal="left" vertical="top"/>
    </xf>
    <xf numFmtId="0" fontId="14" fillId="4" borderId="12" xfId="0" applyFont="1" applyFill="1" applyBorder="1" applyAlignment="1">
      <alignment horizontal="left" vertical="top"/>
    </xf>
    <xf numFmtId="0" fontId="1" fillId="9" borderId="2" xfId="8" applyFont="1" applyFill="1" applyBorder="1" applyAlignment="1">
      <alignment horizontal="left" vertical="top" wrapText="1"/>
    </xf>
    <xf numFmtId="0" fontId="3" fillId="10" borderId="0" xfId="8" applyFill="1" applyAlignment="1"/>
    <xf numFmtId="0" fontId="3" fillId="11" borderId="0" xfId="8" applyFill="1" applyAlignment="1"/>
    <xf numFmtId="2" fontId="13" fillId="8" borderId="2" xfId="8" applyNumberFormat="1" applyFont="1" applyFill="1" applyBorder="1" applyAlignment="1">
      <alignment horizontal="center" vertical="top"/>
    </xf>
    <xf numFmtId="1" fontId="13" fillId="8" borderId="2" xfId="8" applyNumberFormat="1" applyFont="1" applyFill="1" applyBorder="1" applyAlignment="1">
      <alignment horizontal="center" vertical="top"/>
    </xf>
    <xf numFmtId="0" fontId="13" fillId="8" borderId="2" xfId="8" applyFont="1" applyFill="1" applyBorder="1" applyAlignment="1">
      <alignment horizontal="center" vertical="top"/>
    </xf>
    <xf numFmtId="1" fontId="15" fillId="8" borderId="2" xfId="9" applyNumberFormat="1" applyFont="1" applyFill="1" applyBorder="1" applyAlignment="1">
      <alignment horizontal="center" vertical="top" wrapText="1"/>
    </xf>
    <xf numFmtId="0" fontId="28" fillId="4" borderId="0" xfId="9" applyFont="1" applyFill="1" applyBorder="1" applyAlignment="1">
      <alignment wrapText="1"/>
    </xf>
    <xf numFmtId="166" fontId="15" fillId="8" borderId="2" xfId="9" applyNumberFormat="1" applyFont="1" applyFill="1" applyBorder="1" applyAlignment="1">
      <alignment horizontal="center" vertical="top" wrapText="1"/>
    </xf>
    <xf numFmtId="166" fontId="15" fillId="12" borderId="2" xfId="9" applyNumberFormat="1" applyFont="1" applyFill="1" applyBorder="1" applyAlignment="1">
      <alignment horizontal="center" vertical="top" wrapText="1"/>
    </xf>
    <xf numFmtId="167" fontId="15" fillId="8" borderId="2" xfId="9" applyNumberFormat="1" applyFont="1" applyFill="1" applyBorder="1" applyAlignment="1">
      <alignment horizontal="center" vertical="top" wrapText="1"/>
    </xf>
    <xf numFmtId="0" fontId="14" fillId="0" borderId="12"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2" xfId="0" applyFont="1" applyFill="1" applyBorder="1" applyAlignment="1">
      <alignment horizontal="left" vertical="top"/>
    </xf>
    <xf numFmtId="0" fontId="25" fillId="4" borderId="6" xfId="9" applyFont="1" applyFill="1" applyBorder="1" applyAlignment="1">
      <alignment horizontal="left" vertical="top"/>
    </xf>
    <xf numFmtId="0" fontId="25" fillId="4" borderId="0" xfId="9" applyFont="1" applyFill="1" applyBorder="1" applyAlignment="1">
      <alignment wrapText="1"/>
    </xf>
    <xf numFmtId="0" fontId="29" fillId="4" borderId="0" xfId="9" applyFont="1" applyFill="1" applyBorder="1" applyAlignment="1"/>
    <xf numFmtId="0" fontId="1" fillId="4" borderId="2" xfId="8" applyFont="1" applyFill="1" applyBorder="1" applyAlignment="1">
      <alignment horizontal="left" vertical="top" wrapText="1"/>
    </xf>
    <xf numFmtId="0" fontId="1" fillId="4" borderId="2" xfId="8" applyFont="1" applyFill="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2"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3" xfId="0" applyFont="1" applyFill="1" applyBorder="1" applyAlignment="1">
      <alignment horizontal="left" vertical="top"/>
    </xf>
    <xf numFmtId="0" fontId="13" fillId="0" borderId="14" xfId="0" applyFont="1" applyBorder="1" applyAlignment="1">
      <alignment horizontal="left" vertical="top"/>
    </xf>
    <xf numFmtId="0" fontId="5" fillId="4" borderId="12" xfId="0" applyFont="1" applyFill="1" applyBorder="1" applyAlignment="1">
      <alignment horizontal="left" vertical="top" wrapText="1"/>
    </xf>
    <xf numFmtId="0" fontId="13" fillId="0" borderId="3" xfId="0" applyFont="1" applyBorder="1" applyAlignment="1">
      <alignment horizontal="left"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1" fillId="4" borderId="12"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2" xfId="0" applyFont="1" applyFill="1" applyBorder="1" applyAlignment="1">
      <alignment horizontal="left" vertical="top"/>
    </xf>
    <xf numFmtId="0" fontId="14" fillId="4" borderId="12" xfId="0" applyFont="1" applyFill="1" applyBorder="1" applyAlignment="1">
      <alignment horizontal="left" vertical="top"/>
    </xf>
  </cellXfs>
  <cellStyles count="12">
    <cellStyle name="5x indented GHG Textfiels" xfId="1" xr:uid="{00000000-0005-0000-0000-000000000000}"/>
    <cellStyle name="AggCels" xfId="2" xr:uid="{00000000-0005-0000-0000-000001000000}"/>
    <cellStyle name="AggOrange_CRFReport-template" xfId="3" xr:uid="{00000000-0005-0000-0000-000002000000}"/>
    <cellStyle name="Bold GHG Numbers (0.00)" xfId="4" xr:uid="{00000000-0005-0000-0000-000003000000}"/>
    <cellStyle name="InputCells" xfId="5" xr:uid="{00000000-0005-0000-0000-000004000000}"/>
    <cellStyle name="InputCells12_RBorder_CRFReport-template" xfId="6" xr:uid="{00000000-0005-0000-0000-000005000000}"/>
    <cellStyle name="Normal" xfId="0" builtinId="0"/>
    <cellStyle name="Normal GHG Textfiels Bold" xfId="7" xr:uid="{00000000-0005-0000-0000-000007000000}"/>
    <cellStyle name="Percent" xfId="11" builtinId="5"/>
    <cellStyle name="Standard_DK-Indicators_v2" xfId="8" xr:uid="{00000000-0005-0000-0000-000009000000}"/>
    <cellStyle name="Standard_NL-Annex 4 Iindicators 2004  Netherlands version 13 jan 2006" xfId="9" xr:uid="{00000000-0005-0000-0000-00000A000000}"/>
    <cellStyle name="Обычный_CRF2002 (1)" xfId="10" xr:uid="{00000000-0005-0000-0000-00000B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II-1 priority'!$E$9</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priority'!$J$9:$AK$9</c:f>
              <c:numCache>
                <c:formatCode>0.00</c:formatCode>
                <c:ptCount val="28"/>
                <c:pt idx="0">
                  <c:v>1239.1551000000002</c:v>
                </c:pt>
                <c:pt idx="1">
                  <c:v>1225.6911</c:v>
                </c:pt>
                <c:pt idx="2">
                  <c:v>1230.2748999999999</c:v>
                </c:pt>
                <c:pt idx="3">
                  <c:v>1261.3630000000001</c:v>
                </c:pt>
                <c:pt idx="4">
                  <c:v>1310.3044</c:v>
                </c:pt>
                <c:pt idx="5">
                  <c:v>1336.1458</c:v>
                </c:pt>
                <c:pt idx="6">
                  <c:v>1370.0196000000001</c:v>
                </c:pt>
                <c:pt idx="7">
                  <c:v>1428.8367000000001</c:v>
                </c:pt>
                <c:pt idx="8">
                  <c:v>1476.5781000000002</c:v>
                </c:pt>
                <c:pt idx="9">
                  <c:v>1524.0331999999999</c:v>
                </c:pt>
                <c:pt idx="10">
                  <c:v>1576.6651000000002</c:v>
                </c:pt>
                <c:pt idx="11">
                  <c:v>1621.4533000000001</c:v>
                </c:pt>
                <c:pt idx="12">
                  <c:v>1661.9851999999998</c:v>
                </c:pt>
                <c:pt idx="13">
                  <c:v>1717.4865</c:v>
                </c:pt>
                <c:pt idx="14">
                  <c:v>1757.8095000000001</c:v>
                </c:pt>
                <c:pt idx="15">
                  <c:v>1813.1581000000001</c:v>
                </c:pt>
                <c:pt idx="16">
                  <c:v>1859.3588</c:v>
                </c:pt>
                <c:pt idx="17">
                  <c:v>1906.6888000000001</c:v>
                </c:pt>
                <c:pt idx="18">
                  <c:v>1900.0943</c:v>
                </c:pt>
                <c:pt idx="19">
                  <c:v>1819.4048</c:v>
                </c:pt>
                <c:pt idx="20">
                  <c:v>1850.5386000000001</c:v>
                </c:pt>
                <c:pt idx="21">
                  <c:v>1880.9757</c:v>
                </c:pt>
                <c:pt idx="22">
                  <c:v>1908.1945000000001</c:v>
                </c:pt>
                <c:pt idx="23">
                  <c:v>1947.2429999999999</c:v>
                </c:pt>
                <c:pt idx="24">
                  <c:v>2004.6391000000001</c:v>
                </c:pt>
                <c:pt idx="25">
                  <c:v>2051.7305000000001</c:v>
                </c:pt>
                <c:pt idx="26">
                  <c:v>2088.4407999999999</c:v>
                </c:pt>
                <c:pt idx="27">
                  <c:v>2124.8044</c:v>
                </c:pt>
              </c:numCache>
            </c:numRef>
          </c:val>
          <c:smooth val="0"/>
          <c:extLst>
            <c:ext xmlns:c16="http://schemas.microsoft.com/office/drawing/2014/chart" uri="{C3380CC4-5D6E-409C-BE32-E72D297353CC}">
              <c16:uniqueId val="{00000000-3D14-4BFC-AA42-8C7D20CD2F64}"/>
            </c:ext>
          </c:extLst>
        </c:ser>
        <c:dLbls>
          <c:showLegendKey val="0"/>
          <c:showVal val="0"/>
          <c:showCatName val="0"/>
          <c:showSerName val="0"/>
          <c:showPercent val="0"/>
          <c:showBubbleSize val="0"/>
        </c:dLbls>
        <c:marker val="1"/>
        <c:smooth val="0"/>
        <c:axId val="92891776"/>
        <c:axId val="98984704"/>
      </c:lineChart>
      <c:catAx>
        <c:axId val="928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984704"/>
        <c:crosses val="autoZero"/>
        <c:auto val="1"/>
        <c:lblAlgn val="ctr"/>
        <c:lblOffset val="100"/>
        <c:tickLblSkip val="2"/>
        <c:tickMarkSkip val="1"/>
        <c:noMultiLvlLbl val="0"/>
      </c:catAx>
      <c:valAx>
        <c:axId val="98984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5.7085192912449323E-3"/>
              <c:y val="0.4016737555119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91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priority'!$J$8:$AK$8</c:f>
              <c:numCache>
                <c:formatCode>General</c:formatCode>
                <c:ptCount val="28"/>
                <c:pt idx="0">
                  <c:v>31613.909373802155</c:v>
                </c:pt>
                <c:pt idx="1">
                  <c:v>31013.803463124084</c:v>
                </c:pt>
                <c:pt idx="2">
                  <c:v>31081.447052113221</c:v>
                </c:pt>
                <c:pt idx="3">
                  <c:v>31569.844995678843</c:v>
                </c:pt>
                <c:pt idx="4">
                  <c:v>32717.597086408092</c:v>
                </c:pt>
                <c:pt idx="5">
                  <c:v>32418.208401478721</c:v>
                </c:pt>
                <c:pt idx="6">
                  <c:v>33629.363710372207</c:v>
                </c:pt>
                <c:pt idx="7">
                  <c:v>34257.221507304406</c:v>
                </c:pt>
                <c:pt idx="8">
                  <c:v>34292.116445492866</c:v>
                </c:pt>
                <c:pt idx="9">
                  <c:v>33868.08090443135</c:v>
                </c:pt>
                <c:pt idx="10">
                  <c:v>33547.630031889501</c:v>
                </c:pt>
                <c:pt idx="11">
                  <c:v>33554.721553978685</c:v>
                </c:pt>
                <c:pt idx="12">
                  <c:v>34250.987325349139</c:v>
                </c:pt>
                <c:pt idx="13">
                  <c:v>34895.689971769258</c:v>
                </c:pt>
                <c:pt idx="14">
                  <c:v>35721.267329187889</c:v>
                </c:pt>
                <c:pt idx="15">
                  <c:v>36384.354123782236</c:v>
                </c:pt>
                <c:pt idx="16">
                  <c:v>36834.338280977689</c:v>
                </c:pt>
                <c:pt idx="17">
                  <c:v>37597.808617083967</c:v>
                </c:pt>
                <c:pt idx="18">
                  <c:v>35286.711440107749</c:v>
                </c:pt>
                <c:pt idx="19">
                  <c:v>33501.156212133203</c:v>
                </c:pt>
                <c:pt idx="20">
                  <c:v>34354.597979989012</c:v>
                </c:pt>
                <c:pt idx="21">
                  <c:v>33972.112181865887</c:v>
                </c:pt>
                <c:pt idx="22">
                  <c:v>34183.887684146583</c:v>
                </c:pt>
                <c:pt idx="23">
                  <c:v>34454.429392122125</c:v>
                </c:pt>
                <c:pt idx="24">
                  <c:v>35662.530911816146</c:v>
                </c:pt>
                <c:pt idx="25">
                  <c:v>37494.646054593257</c:v>
                </c:pt>
                <c:pt idx="26">
                  <c:v>39294.879344748086</c:v>
                </c:pt>
                <c:pt idx="27">
                  <c:v>39672.586630386802</c:v>
                </c:pt>
              </c:numCache>
            </c:numRef>
          </c:val>
          <c:smooth val="0"/>
          <c:extLst>
            <c:ext xmlns:c16="http://schemas.microsoft.com/office/drawing/2014/chart" uri="{C3380CC4-5D6E-409C-BE32-E72D297353CC}">
              <c16:uniqueId val="{00000000-B888-48D2-8A4D-B037DFE8740A}"/>
            </c:ext>
          </c:extLst>
        </c:ser>
        <c:dLbls>
          <c:showLegendKey val="0"/>
          <c:showVal val="0"/>
          <c:showCatName val="0"/>
          <c:showSerName val="0"/>
          <c:showPercent val="0"/>
          <c:showBubbleSize val="0"/>
        </c:dLbls>
        <c:marker val="1"/>
        <c:smooth val="0"/>
        <c:axId val="103449728"/>
        <c:axId val="103451648"/>
      </c:lineChart>
      <c:catAx>
        <c:axId val="10344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51648"/>
        <c:crosses val="autoZero"/>
        <c:auto val="1"/>
        <c:lblAlgn val="ctr"/>
        <c:lblOffset val="100"/>
        <c:tickLblSkip val="2"/>
        <c:tickMarkSkip val="1"/>
        <c:noMultiLvlLbl val="0"/>
      </c:catAx>
      <c:valAx>
        <c:axId val="103451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49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priority'!$J$11:$AK$11</c:f>
              <c:numCache>
                <c:formatCode>0.00</c:formatCode>
                <c:ptCount val="28"/>
                <c:pt idx="0">
                  <c:v>27.741874883392615</c:v>
                </c:pt>
                <c:pt idx="1">
                  <c:v>25.326479183486072</c:v>
                </c:pt>
                <c:pt idx="2">
                  <c:v>24.177407442753836</c:v>
                </c:pt>
                <c:pt idx="3">
                  <c:v>23.966353449558117</c:v>
                </c:pt>
                <c:pt idx="4">
                  <c:v>24.552614541768442</c:v>
                </c:pt>
                <c:pt idx="5">
                  <c:v>25.232677408732417</c:v>
                </c:pt>
                <c:pt idx="6">
                  <c:v>25.232677408732417</c:v>
                </c:pt>
                <c:pt idx="7">
                  <c:v>25.795488057254332</c:v>
                </c:pt>
                <c:pt idx="8">
                  <c:v>27.155613791182287</c:v>
                </c:pt>
                <c:pt idx="9">
                  <c:v>26.264496931022595</c:v>
                </c:pt>
                <c:pt idx="10">
                  <c:v>26.85075802323292</c:v>
                </c:pt>
                <c:pt idx="11">
                  <c:v>26.38174914946466</c:v>
                </c:pt>
                <c:pt idx="12">
                  <c:v>25.420280958239726</c:v>
                </c:pt>
                <c:pt idx="13">
                  <c:v>25.514082732993376</c:v>
                </c:pt>
                <c:pt idx="14">
                  <c:v>26.194145599957352</c:v>
                </c:pt>
                <c:pt idx="15">
                  <c:v>26.334848262087831</c:v>
                </c:pt>
                <c:pt idx="16">
                  <c:v>26.968010241674985</c:v>
                </c:pt>
                <c:pt idx="17">
                  <c:v>27.5308208901969</c:v>
                </c:pt>
                <c:pt idx="18">
                  <c:v>26.334848262087831</c:v>
                </c:pt>
                <c:pt idx="19">
                  <c:v>21.293002869079032</c:v>
                </c:pt>
                <c:pt idx="20">
                  <c:v>22.606227715630162</c:v>
                </c:pt>
                <c:pt idx="21">
                  <c:v>23.591146350543507</c:v>
                </c:pt>
                <c:pt idx="22">
                  <c:v>24.271209217507483</c:v>
                </c:pt>
                <c:pt idx="23">
                  <c:v>23.567695906855096</c:v>
                </c:pt>
                <c:pt idx="24">
                  <c:v>23.919452562181291</c:v>
                </c:pt>
                <c:pt idx="25">
                  <c:v>23.989803893246528</c:v>
                </c:pt>
                <c:pt idx="26">
                  <c:v>23.450443688413031</c:v>
                </c:pt>
                <c:pt idx="27">
                  <c:v>23.872551674804463</c:v>
                </c:pt>
              </c:numCache>
            </c:numRef>
          </c:val>
          <c:smooth val="0"/>
          <c:extLst>
            <c:ext xmlns:c16="http://schemas.microsoft.com/office/drawing/2014/chart" uri="{C3380CC4-5D6E-409C-BE32-E72D297353CC}">
              <c16:uniqueId val="{00000000-FC60-4113-A87D-35F3278B7087}"/>
            </c:ext>
          </c:extLst>
        </c:ser>
        <c:dLbls>
          <c:showLegendKey val="0"/>
          <c:showVal val="0"/>
          <c:showCatName val="0"/>
          <c:showSerName val="0"/>
          <c:showPercent val="0"/>
          <c:showBubbleSize val="0"/>
        </c:dLbls>
        <c:marker val="1"/>
        <c:smooth val="0"/>
        <c:axId val="103500416"/>
        <c:axId val="103523072"/>
      </c:lineChart>
      <c:catAx>
        <c:axId val="1035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23072"/>
        <c:crosses val="autoZero"/>
        <c:auto val="1"/>
        <c:lblAlgn val="ctr"/>
        <c:lblOffset val="100"/>
        <c:tickLblSkip val="2"/>
        <c:tickMarkSkip val="1"/>
        <c:noMultiLvlLbl val="0"/>
      </c:catAx>
      <c:valAx>
        <c:axId val="103523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0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priority'!$J$13:$AK$13</c:f>
              <c:numCache>
                <c:formatCode>0.00</c:formatCode>
                <c:ptCount val="28"/>
                <c:pt idx="0">
                  <c:v>12.170923804756312</c:v>
                </c:pt>
                <c:pt idx="1">
                  <c:v>12.500677897988625</c:v>
                </c:pt>
                <c:pt idx="2">
                  <c:v>12.890387280899541</c:v>
                </c:pt>
                <c:pt idx="3">
                  <c:v>13.190163729292552</c:v>
                </c:pt>
                <c:pt idx="4">
                  <c:v>13.864660738176831</c:v>
                </c:pt>
                <c:pt idx="5">
                  <c:v>14.569135391900412</c:v>
                </c:pt>
                <c:pt idx="6">
                  <c:v>14.659068326418314</c:v>
                </c:pt>
                <c:pt idx="7">
                  <c:v>15.093744176588183</c:v>
                </c:pt>
                <c:pt idx="8">
                  <c:v>15.153699466266783</c:v>
                </c:pt>
                <c:pt idx="9">
                  <c:v>15.648330606115259</c:v>
                </c:pt>
                <c:pt idx="10">
                  <c:v>16.053028811445824</c:v>
                </c:pt>
                <c:pt idx="11">
                  <c:v>16.232894680481632</c:v>
                </c:pt>
                <c:pt idx="12">
                  <c:v>15.903140587249315</c:v>
                </c:pt>
                <c:pt idx="13">
                  <c:v>15.468464737079449</c:v>
                </c:pt>
                <c:pt idx="14">
                  <c:v>15.978084699347569</c:v>
                </c:pt>
                <c:pt idx="15">
                  <c:v>15.94810705450827</c:v>
                </c:pt>
                <c:pt idx="16">
                  <c:v>16.217905858061982</c:v>
                </c:pt>
                <c:pt idx="17">
                  <c:v>16.472715839196042</c:v>
                </c:pt>
                <c:pt idx="18">
                  <c:v>16.382782904678134</c:v>
                </c:pt>
                <c:pt idx="19">
                  <c:v>14.254370121087748</c:v>
                </c:pt>
                <c:pt idx="20">
                  <c:v>14.149448364150196</c:v>
                </c:pt>
                <c:pt idx="21">
                  <c:v>15.138710643847133</c:v>
                </c:pt>
                <c:pt idx="22">
                  <c:v>14.808956550614822</c:v>
                </c:pt>
                <c:pt idx="23">
                  <c:v>14.644079503998665</c:v>
                </c:pt>
                <c:pt idx="24">
                  <c:v>15.048777709329231</c:v>
                </c:pt>
                <c:pt idx="25">
                  <c:v>15.873162942410016</c:v>
                </c:pt>
                <c:pt idx="26">
                  <c:v>14.988822419650626</c:v>
                </c:pt>
                <c:pt idx="27">
                  <c:v>15.273610045623991</c:v>
                </c:pt>
              </c:numCache>
            </c:numRef>
          </c:val>
          <c:smooth val="0"/>
          <c:extLst>
            <c:ext xmlns:c16="http://schemas.microsoft.com/office/drawing/2014/chart" uri="{C3380CC4-5D6E-409C-BE32-E72D297353CC}">
              <c16:uniqueId val="{00000000-E043-4C10-8B3E-97BE3ECC5655}"/>
            </c:ext>
          </c:extLst>
        </c:ser>
        <c:dLbls>
          <c:showLegendKey val="0"/>
          <c:showVal val="0"/>
          <c:showCatName val="0"/>
          <c:showSerName val="0"/>
          <c:showPercent val="0"/>
          <c:showBubbleSize val="0"/>
        </c:dLbls>
        <c:marker val="1"/>
        <c:smooth val="0"/>
        <c:axId val="103174528"/>
        <c:axId val="103176448"/>
      </c:lineChart>
      <c:catAx>
        <c:axId val="10317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6448"/>
        <c:crosses val="autoZero"/>
        <c:auto val="1"/>
        <c:lblAlgn val="ctr"/>
        <c:lblOffset val="100"/>
        <c:tickLblSkip val="2"/>
        <c:tickMarkSkip val="1"/>
        <c:noMultiLvlLbl val="0"/>
      </c:catAx>
      <c:valAx>
        <c:axId val="10317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4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priority'!$J$14:$AK$14</c:f>
              <c:numCache>
                <c:formatCode>0.00</c:formatCode>
                <c:ptCount val="28"/>
                <c:pt idx="0">
                  <c:v>10038.445556499226</c:v>
                </c:pt>
                <c:pt idx="1">
                  <c:v>8526.8934015742416</c:v>
                </c:pt>
                <c:pt idx="2">
                  <c:v>7505.4790576839605</c:v>
                </c:pt>
                <c:pt idx="3">
                  <c:v>6508.8095342047855</c:v>
                </c:pt>
                <c:pt idx="4">
                  <c:v>6994.0378307801129</c:v>
                </c:pt>
                <c:pt idx="5">
                  <c:v>6312.6595277914912</c:v>
                </c:pt>
                <c:pt idx="6">
                  <c:v>5894.7285082554336</c:v>
                </c:pt>
                <c:pt idx="7">
                  <c:v>5689.3334183286697</c:v>
                </c:pt>
                <c:pt idx="8">
                  <c:v>5257.575513742604</c:v>
                </c:pt>
                <c:pt idx="9">
                  <c:v>4767.5929565961615</c:v>
                </c:pt>
                <c:pt idx="10">
                  <c:v>6657.469172664978</c:v>
                </c:pt>
                <c:pt idx="11">
                  <c:v>6729.6525808935658</c:v>
                </c:pt>
                <c:pt idx="12">
                  <c:v>6248.5746348080156</c:v>
                </c:pt>
                <c:pt idx="13">
                  <c:v>6173.7853361865018</c:v>
                </c:pt>
                <c:pt idx="14">
                  <c:v>5748.4530940043851</c:v>
                </c:pt>
                <c:pt idx="15">
                  <c:v>6686.8959617626642</c:v>
                </c:pt>
                <c:pt idx="16">
                  <c:v>6359.8546281549006</c:v>
                </c:pt>
                <c:pt idx="17">
                  <c:v>6617.1852242007408</c:v>
                </c:pt>
                <c:pt idx="18">
                  <c:v>6576.8807867224405</c:v>
                </c:pt>
                <c:pt idx="19">
                  <c:v>5808.9648377163485</c:v>
                </c:pt>
                <c:pt idx="20">
                  <c:v>5690.3904315460495</c:v>
                </c:pt>
                <c:pt idx="21">
                  <c:v>5233.9675525407692</c:v>
                </c:pt>
                <c:pt idx="22">
                  <c:v>5190.7131689695143</c:v>
                </c:pt>
                <c:pt idx="23">
                  <c:v>5750.0614438797111</c:v>
                </c:pt>
                <c:pt idx="24">
                  <c:v>5514.8640061808892</c:v>
                </c:pt>
                <c:pt idx="25">
                  <c:v>5662.0040415093999</c:v>
                </c:pt>
                <c:pt idx="26">
                  <c:v>5121.4085265599006</c:v>
                </c:pt>
                <c:pt idx="27">
                  <c:v>4722.1304380271758</c:v>
                </c:pt>
              </c:numCache>
            </c:numRef>
          </c:val>
          <c:smooth val="0"/>
          <c:extLst>
            <c:ext xmlns:c16="http://schemas.microsoft.com/office/drawing/2014/chart" uri="{C3380CC4-5D6E-409C-BE32-E72D297353CC}">
              <c16:uniqueId val="{00000000-970C-4873-9C94-C38308C51CD1}"/>
            </c:ext>
          </c:extLst>
        </c:ser>
        <c:dLbls>
          <c:showLegendKey val="0"/>
          <c:showVal val="0"/>
          <c:showCatName val="0"/>
          <c:showSerName val="0"/>
          <c:showPercent val="0"/>
          <c:showBubbleSize val="0"/>
        </c:dLbls>
        <c:marker val="1"/>
        <c:smooth val="0"/>
        <c:axId val="103188352"/>
        <c:axId val="103206912"/>
      </c:lineChart>
      <c:catAx>
        <c:axId val="10318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06912"/>
        <c:crosses val="autoZero"/>
        <c:auto val="1"/>
        <c:lblAlgn val="ctr"/>
        <c:lblOffset val="100"/>
        <c:tickLblSkip val="2"/>
        <c:tickMarkSkip val="1"/>
        <c:noMultiLvlLbl val="0"/>
      </c:catAx>
      <c:valAx>
        <c:axId val="103206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88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priority'!$J$17:$AK$17</c:f>
              <c:numCache>
                <c:formatCode>General</c:formatCode>
                <c:ptCount val="28"/>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pt idx="23">
                  <c:v>9915.1</c:v>
                </c:pt>
                <c:pt idx="24">
                  <c:v>10078.6</c:v>
                </c:pt>
                <c:pt idx="25">
                  <c:v>9050.8000000000011</c:v>
                </c:pt>
                <c:pt idx="26">
                  <c:v>6152.7</c:v>
                </c:pt>
                <c:pt idx="27">
                  <c:v>5997</c:v>
                </c:pt>
              </c:numCache>
            </c:numRef>
          </c:val>
          <c:smooth val="0"/>
          <c:extLst>
            <c:ext xmlns:c16="http://schemas.microsoft.com/office/drawing/2014/chart" uri="{C3380CC4-5D6E-409C-BE32-E72D297353CC}">
              <c16:uniqueId val="{00000000-93A0-4D90-BC17-A3D4FAC5217C}"/>
            </c:ext>
          </c:extLst>
        </c:ser>
        <c:dLbls>
          <c:showLegendKey val="0"/>
          <c:showVal val="0"/>
          <c:showCatName val="0"/>
          <c:showSerName val="0"/>
          <c:showPercent val="0"/>
          <c:showBubbleSize val="0"/>
        </c:dLbls>
        <c:marker val="1"/>
        <c:smooth val="0"/>
        <c:axId val="103288192"/>
        <c:axId val="103298560"/>
      </c:lineChart>
      <c:catAx>
        <c:axId val="10328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98560"/>
        <c:crosses val="autoZero"/>
        <c:auto val="1"/>
        <c:lblAlgn val="ctr"/>
        <c:lblOffset val="100"/>
        <c:tickLblSkip val="2"/>
        <c:tickMarkSkip val="1"/>
        <c:noMultiLvlLbl val="0"/>
      </c:catAx>
      <c:valAx>
        <c:axId val="10329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8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priority'!$J$18:$AK$18</c:f>
              <c:numCache>
                <c:formatCode>General</c:formatCode>
                <c:ptCount val="28"/>
                <c:pt idx="0">
                  <c:v>10038.445556499226</c:v>
                </c:pt>
                <c:pt idx="1">
                  <c:v>8526.8934015742416</c:v>
                </c:pt>
                <c:pt idx="2">
                  <c:v>7505.4790576839605</c:v>
                </c:pt>
                <c:pt idx="3">
                  <c:v>6508.8095342047855</c:v>
                </c:pt>
                <c:pt idx="4">
                  <c:v>6994.0378307801129</c:v>
                </c:pt>
                <c:pt idx="5">
                  <c:v>6312.6595277914912</c:v>
                </c:pt>
                <c:pt idx="6">
                  <c:v>5894.7285082554336</c:v>
                </c:pt>
                <c:pt idx="7">
                  <c:v>5689.3334183286697</c:v>
                </c:pt>
                <c:pt idx="8">
                  <c:v>5257.575513742604</c:v>
                </c:pt>
                <c:pt idx="9">
                  <c:v>4767.5929565961615</c:v>
                </c:pt>
                <c:pt idx="10">
                  <c:v>6657.469172664978</c:v>
                </c:pt>
                <c:pt idx="11">
                  <c:v>6729.6525808935658</c:v>
                </c:pt>
                <c:pt idx="12">
                  <c:v>6248.5746348080156</c:v>
                </c:pt>
                <c:pt idx="13">
                  <c:v>6173.7853361865018</c:v>
                </c:pt>
                <c:pt idx="14">
                  <c:v>5748.4530940043851</c:v>
                </c:pt>
                <c:pt idx="15">
                  <c:v>6686.8959617626642</c:v>
                </c:pt>
                <c:pt idx="16">
                  <c:v>6359.8546281549006</c:v>
                </c:pt>
                <c:pt idx="17">
                  <c:v>6617.1852242007408</c:v>
                </c:pt>
                <c:pt idx="18">
                  <c:v>6576.8807867224405</c:v>
                </c:pt>
                <c:pt idx="19">
                  <c:v>5808.9648377163485</c:v>
                </c:pt>
                <c:pt idx="20">
                  <c:v>5690.3904315460495</c:v>
                </c:pt>
                <c:pt idx="21">
                  <c:v>5233.9675525407692</c:v>
                </c:pt>
                <c:pt idx="22">
                  <c:v>5190.7131689695143</c:v>
                </c:pt>
                <c:pt idx="23">
                  <c:v>5750.0614438797111</c:v>
                </c:pt>
                <c:pt idx="24" formatCode="0.00">
                  <c:v>5514.8640061808892</c:v>
                </c:pt>
                <c:pt idx="25" formatCode="0.00">
                  <c:v>5662.0040415093999</c:v>
                </c:pt>
                <c:pt idx="26" formatCode="0.00">
                  <c:v>5121.4085265599006</c:v>
                </c:pt>
                <c:pt idx="27">
                  <c:v>4722.1304380271758</c:v>
                </c:pt>
              </c:numCache>
            </c:numRef>
          </c:val>
          <c:smooth val="0"/>
          <c:extLst>
            <c:ext xmlns:c16="http://schemas.microsoft.com/office/drawing/2014/chart" uri="{C3380CC4-5D6E-409C-BE32-E72D297353CC}">
              <c16:uniqueId val="{00000000-9D8A-4F2A-AA64-2B09528F53BF}"/>
            </c:ext>
          </c:extLst>
        </c:ser>
        <c:dLbls>
          <c:showLegendKey val="0"/>
          <c:showVal val="0"/>
          <c:showCatName val="0"/>
          <c:showSerName val="0"/>
          <c:showPercent val="0"/>
          <c:showBubbleSize val="0"/>
        </c:dLbls>
        <c:marker val="1"/>
        <c:smooth val="0"/>
        <c:axId val="103319424"/>
        <c:axId val="103333888"/>
      </c:lineChart>
      <c:catAx>
        <c:axId val="10331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33888"/>
        <c:crosses val="autoZero"/>
        <c:auto val="1"/>
        <c:lblAlgn val="ctr"/>
        <c:lblOffset val="100"/>
        <c:tickLblSkip val="2"/>
        <c:tickMarkSkip val="1"/>
        <c:noMultiLvlLbl val="0"/>
      </c:catAx>
      <c:valAx>
        <c:axId val="103333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19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priority'!$J$9:$AK$9</c:f>
              <c:numCache>
                <c:formatCode>General</c:formatCode>
                <c:ptCount val="28"/>
                <c:pt idx="0">
                  <c:v>130600</c:v>
                </c:pt>
                <c:pt idx="1">
                  <c:v>124592</c:v>
                </c:pt>
                <c:pt idx="2">
                  <c:v>121250</c:v>
                </c:pt>
                <c:pt idx="3">
                  <c:v>128625</c:v>
                </c:pt>
                <c:pt idx="4">
                  <c:v>137811</c:v>
                </c:pt>
                <c:pt idx="5">
                  <c:v>143700</c:v>
                </c:pt>
                <c:pt idx="6">
                  <c:v>147000</c:v>
                </c:pt>
                <c:pt idx="7">
                  <c:v>149557</c:v>
                </c:pt>
                <c:pt idx="8">
                  <c:v>151931</c:v>
                </c:pt>
                <c:pt idx="9">
                  <c:v>149225</c:v>
                </c:pt>
                <c:pt idx="10">
                  <c:v>150482</c:v>
                </c:pt>
                <c:pt idx="11">
                  <c:v>149398</c:v>
                </c:pt>
                <c:pt idx="12">
                  <c:v>149826</c:v>
                </c:pt>
                <c:pt idx="13">
                  <c:v>151711</c:v>
                </c:pt>
                <c:pt idx="14">
                  <c:v>152126</c:v>
                </c:pt>
                <c:pt idx="15">
                  <c:v>152566</c:v>
                </c:pt>
                <c:pt idx="16">
                  <c:v>152445</c:v>
                </c:pt>
                <c:pt idx="17">
                  <c:v>157311</c:v>
                </c:pt>
                <c:pt idx="18">
                  <c:v>145760</c:v>
                </c:pt>
                <c:pt idx="19">
                  <c:v>125177</c:v>
                </c:pt>
                <c:pt idx="20">
                  <c:v>138850</c:v>
                </c:pt>
                <c:pt idx="21">
                  <c:v>140366</c:v>
                </c:pt>
                <c:pt idx="22">
                  <c:v>142625</c:v>
                </c:pt>
                <c:pt idx="23">
                  <c:v>131493</c:v>
                </c:pt>
                <c:pt idx="24">
                  <c:v>127885</c:v>
                </c:pt>
                <c:pt idx="25">
                  <c:v>143294</c:v>
                </c:pt>
                <c:pt idx="26">
                  <c:v>148494</c:v>
                </c:pt>
                <c:pt idx="27">
                  <c:v>147049.432</c:v>
                </c:pt>
              </c:numCache>
            </c:numRef>
          </c:val>
          <c:smooth val="0"/>
          <c:extLst>
            <c:ext xmlns:c16="http://schemas.microsoft.com/office/drawing/2014/chart" uri="{C3380CC4-5D6E-409C-BE32-E72D297353CC}">
              <c16:uniqueId val="{00000000-A101-4E52-9CA8-3B73F0D0EDCE}"/>
            </c:ext>
          </c:extLst>
        </c:ser>
        <c:dLbls>
          <c:showLegendKey val="0"/>
          <c:showVal val="0"/>
          <c:showCatName val="0"/>
          <c:showSerName val="0"/>
          <c:showPercent val="0"/>
          <c:showBubbleSize val="0"/>
        </c:dLbls>
        <c:marker val="1"/>
        <c:smooth val="0"/>
        <c:axId val="103352576"/>
        <c:axId val="103395712"/>
      </c:lineChart>
      <c:catAx>
        <c:axId val="10335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95712"/>
        <c:crosses val="autoZero"/>
        <c:auto val="1"/>
        <c:lblAlgn val="ctr"/>
        <c:lblOffset val="100"/>
        <c:tickLblSkip val="2"/>
        <c:tickMarkSkip val="1"/>
        <c:noMultiLvlLbl val="0"/>
      </c:catAx>
      <c:valAx>
        <c:axId val="103395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52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priority'!$J$15:$AK$15</c:f>
              <c:numCache>
                <c:formatCode>0.00</c:formatCode>
                <c:ptCount val="28"/>
                <c:pt idx="0">
                  <c:v>19.500757343806335</c:v>
                </c:pt>
                <c:pt idx="1">
                  <c:v>18.069509098389354</c:v>
                </c:pt>
                <c:pt idx="2">
                  <c:v>17.944274876915369</c:v>
                </c:pt>
                <c:pt idx="3">
                  <c:v>18.749352014962419</c:v>
                </c:pt>
                <c:pt idx="4">
                  <c:v>20.144819054243971</c:v>
                </c:pt>
                <c:pt idx="5">
                  <c:v>20.198490863447113</c:v>
                </c:pt>
                <c:pt idx="6">
                  <c:v>19.751225786754308</c:v>
                </c:pt>
                <c:pt idx="7">
                  <c:v>20.037475435837699</c:v>
                </c:pt>
                <c:pt idx="8">
                  <c:v>20.126928451176262</c:v>
                </c:pt>
                <c:pt idx="9">
                  <c:v>20.162709657311684</c:v>
                </c:pt>
                <c:pt idx="10">
                  <c:v>20.305834481853381</c:v>
                </c:pt>
                <c:pt idx="11">
                  <c:v>20.091147245040837</c:v>
                </c:pt>
                <c:pt idx="12">
                  <c:v>19.625991565280316</c:v>
                </c:pt>
                <c:pt idx="13">
                  <c:v>20.073256641973124</c:v>
                </c:pt>
                <c:pt idx="14">
                  <c:v>20.448959306395079</c:v>
                </c:pt>
                <c:pt idx="15">
                  <c:v>20.252162672650243</c:v>
                </c:pt>
                <c:pt idx="16">
                  <c:v>21.128802222968144</c:v>
                </c:pt>
                <c:pt idx="17">
                  <c:v>20.98567739842645</c:v>
                </c:pt>
                <c:pt idx="18">
                  <c:v>19.983803626634561</c:v>
                </c:pt>
                <c:pt idx="19">
                  <c:v>17.246541357274594</c:v>
                </c:pt>
                <c:pt idx="20">
                  <c:v>17.264431960342304</c:v>
                </c:pt>
                <c:pt idx="21">
                  <c:v>17.228650754206878</c:v>
                </c:pt>
                <c:pt idx="22">
                  <c:v>16.513026631498388</c:v>
                </c:pt>
                <c:pt idx="23">
                  <c:v>16.065761554805583</c:v>
                </c:pt>
                <c:pt idx="24">
                  <c:v>18.176852716795626</c:v>
                </c:pt>
                <c:pt idx="25">
                  <c:v>17.65802522783197</c:v>
                </c:pt>
                <c:pt idx="26">
                  <c:v>17.890603067712231</c:v>
                </c:pt>
                <c:pt idx="27">
                  <c:v>17.908493670779944</c:v>
                </c:pt>
              </c:numCache>
            </c:numRef>
          </c:val>
          <c:smooth val="0"/>
          <c:extLst>
            <c:ext xmlns:c16="http://schemas.microsoft.com/office/drawing/2014/chart" uri="{C3380CC4-5D6E-409C-BE32-E72D297353CC}">
              <c16:uniqueId val="{00000000-A14C-454B-A8A7-9024DEA251F9}"/>
            </c:ext>
          </c:extLst>
        </c:ser>
        <c:dLbls>
          <c:showLegendKey val="0"/>
          <c:showVal val="0"/>
          <c:showCatName val="0"/>
          <c:showSerName val="0"/>
          <c:showPercent val="0"/>
          <c:showBubbleSize val="0"/>
        </c:dLbls>
        <c:marker val="1"/>
        <c:smooth val="0"/>
        <c:axId val="95174656"/>
        <c:axId val="95176576"/>
      </c:lineChart>
      <c:catAx>
        <c:axId val="9517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6576"/>
        <c:crosses val="autoZero"/>
        <c:auto val="1"/>
        <c:lblAlgn val="ctr"/>
        <c:lblOffset val="100"/>
        <c:tickLblSkip val="2"/>
        <c:tickMarkSkip val="1"/>
        <c:noMultiLvlLbl val="0"/>
      </c:catAx>
      <c:valAx>
        <c:axId val="9517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4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II-2 additional priority'!$J$19:$AK$19</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5E64-4915-B5CF-A5778CB43FF8}"/>
            </c:ext>
          </c:extLst>
        </c:ser>
        <c:dLbls>
          <c:showLegendKey val="0"/>
          <c:showVal val="0"/>
          <c:showCatName val="0"/>
          <c:showSerName val="0"/>
          <c:showPercent val="0"/>
          <c:showBubbleSize val="0"/>
        </c:dLbls>
        <c:marker val="1"/>
        <c:smooth val="0"/>
        <c:axId val="95204864"/>
        <c:axId val="95206784"/>
      </c:lineChart>
      <c:catAx>
        <c:axId val="9520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6784"/>
        <c:crosses val="autoZero"/>
        <c:auto val="1"/>
        <c:lblAlgn val="ctr"/>
        <c:lblOffset val="100"/>
        <c:tickLblSkip val="2"/>
        <c:tickMarkSkip val="1"/>
        <c:noMultiLvlLbl val="0"/>
      </c:catAx>
      <c:valAx>
        <c:axId val="95206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4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supplementary'!$J$8:$AK$8</c:f>
              <c:numCache>
                <c:formatCode>0</c:formatCode>
                <c:ptCount val="28"/>
                <c:pt idx="0">
                  <c:v>3117.7601434962353</c:v>
                </c:pt>
                <c:pt idx="1">
                  <c:v>3527.2785722350104</c:v>
                </c:pt>
                <c:pt idx="2">
                  <c:v>4465.076398352242</c:v>
                </c:pt>
                <c:pt idx="3">
                  <c:v>5714.3981345261154</c:v>
                </c:pt>
                <c:pt idx="4">
                  <c:v>7487.2083890540862</c:v>
                </c:pt>
                <c:pt idx="5">
                  <c:v>8762.5332933424106</c:v>
                </c:pt>
                <c:pt idx="6">
                  <c:v>10073.75225265578</c:v>
                </c:pt>
                <c:pt idx="7">
                  <c:v>11029.33491737435</c:v>
                </c:pt>
                <c:pt idx="8">
                  <c:v>11373.995893680158</c:v>
                </c:pt>
                <c:pt idx="9">
                  <c:v>12436.786488425025</c:v>
                </c:pt>
                <c:pt idx="10">
                  <c:v>12979.439248647574</c:v>
                </c:pt>
                <c:pt idx="11">
                  <c:v>13993.536382425316</c:v>
                </c:pt>
                <c:pt idx="12">
                  <c:v>15681.83445733024</c:v>
                </c:pt>
                <c:pt idx="13">
                  <c:v>17076.317884144592</c:v>
                </c:pt>
                <c:pt idx="14">
                  <c:v>18718.971261685416</c:v>
                </c:pt>
                <c:pt idx="15">
                  <c:v>20578.823783578919</c:v>
                </c:pt>
                <c:pt idx="16">
                  <c:v>22504.691343459504</c:v>
                </c:pt>
                <c:pt idx="17">
                  <c:v>24273.221284659685</c:v>
                </c:pt>
                <c:pt idx="18">
                  <c:v>25335.305289528264</c:v>
                </c:pt>
                <c:pt idx="19">
                  <c:v>25829.677765178425</c:v>
                </c:pt>
                <c:pt idx="20">
                  <c:v>26688.246234295628</c:v>
                </c:pt>
                <c:pt idx="21">
                  <c:v>28105.340882672004</c:v>
                </c:pt>
                <c:pt idx="22">
                  <c:v>29787.253563400332</c:v>
                </c:pt>
                <c:pt idx="23">
                  <c:v>30615.524464224407</c:v>
                </c:pt>
                <c:pt idx="24">
                  <c:v>31675.566914566061</c:v>
                </c:pt>
                <c:pt idx="25">
                  <c:v>32990.619953163638</c:v>
                </c:pt>
                <c:pt idx="26">
                  <c:v>34386.608036908168</c:v>
                </c:pt>
                <c:pt idx="27">
                  <c:v>34893.842393075218</c:v>
                </c:pt>
              </c:numCache>
            </c:numRef>
          </c:val>
          <c:smooth val="0"/>
          <c:extLst>
            <c:ext xmlns:c16="http://schemas.microsoft.com/office/drawing/2014/chart" uri="{C3380CC4-5D6E-409C-BE32-E72D297353CC}">
              <c16:uniqueId val="{00000000-B9E5-4D4F-9ED5-19D2AD725BD7}"/>
            </c:ext>
          </c:extLst>
        </c:ser>
        <c:dLbls>
          <c:showLegendKey val="0"/>
          <c:showVal val="0"/>
          <c:showCatName val="0"/>
          <c:showSerName val="0"/>
          <c:showPercent val="0"/>
          <c:showBubbleSize val="0"/>
        </c:dLbls>
        <c:marker val="1"/>
        <c:smooth val="0"/>
        <c:axId val="98344320"/>
        <c:axId val="98362880"/>
      </c:lineChart>
      <c:catAx>
        <c:axId val="9834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62880"/>
        <c:crosses val="autoZero"/>
        <c:auto val="1"/>
        <c:lblAlgn val="ctr"/>
        <c:lblOffset val="100"/>
        <c:tickLblSkip val="2"/>
        <c:tickMarkSkip val="1"/>
        <c:noMultiLvlLbl val="0"/>
      </c:catAx>
      <c:valAx>
        <c:axId val="98362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44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priority'!$J$11:$AK$11</c:f>
              <c:numCache>
                <c:formatCode>General</c:formatCode>
                <c:ptCount val="28"/>
                <c:pt idx="0">
                  <c:v>1239.1551000000002</c:v>
                </c:pt>
                <c:pt idx="1">
                  <c:v>1225.6911</c:v>
                </c:pt>
                <c:pt idx="2">
                  <c:v>1230.2748999999999</c:v>
                </c:pt>
                <c:pt idx="3">
                  <c:v>1261.3630000000001</c:v>
                </c:pt>
                <c:pt idx="4">
                  <c:v>1310.3044</c:v>
                </c:pt>
                <c:pt idx="5">
                  <c:v>1336.1458</c:v>
                </c:pt>
                <c:pt idx="6">
                  <c:v>1370.0196000000001</c:v>
                </c:pt>
                <c:pt idx="7">
                  <c:v>1428.8367000000001</c:v>
                </c:pt>
                <c:pt idx="8">
                  <c:v>1476.5781000000002</c:v>
                </c:pt>
                <c:pt idx="9">
                  <c:v>1524.0331999999999</c:v>
                </c:pt>
                <c:pt idx="10">
                  <c:v>1576.6651000000002</c:v>
                </c:pt>
                <c:pt idx="11">
                  <c:v>1621.4533000000001</c:v>
                </c:pt>
                <c:pt idx="12">
                  <c:v>1661.9851999999998</c:v>
                </c:pt>
                <c:pt idx="13">
                  <c:v>1717.4865</c:v>
                </c:pt>
                <c:pt idx="14">
                  <c:v>1757.8095000000001</c:v>
                </c:pt>
                <c:pt idx="15">
                  <c:v>1813.1581000000001</c:v>
                </c:pt>
                <c:pt idx="16">
                  <c:v>1859.3588</c:v>
                </c:pt>
                <c:pt idx="17">
                  <c:v>1906.6888000000001</c:v>
                </c:pt>
                <c:pt idx="18">
                  <c:v>1900.0943</c:v>
                </c:pt>
                <c:pt idx="19">
                  <c:v>1819.4048</c:v>
                </c:pt>
                <c:pt idx="20">
                  <c:v>1850.5386000000001</c:v>
                </c:pt>
                <c:pt idx="21">
                  <c:v>1880.9757</c:v>
                </c:pt>
                <c:pt idx="22">
                  <c:v>1908.1945000000001</c:v>
                </c:pt>
                <c:pt idx="23">
                  <c:v>1947.2429999999999</c:v>
                </c:pt>
                <c:pt idx="24">
                  <c:v>2004.6391000000001</c:v>
                </c:pt>
                <c:pt idx="25">
                  <c:v>2051.7305000000001</c:v>
                </c:pt>
                <c:pt idx="26" formatCode="0.00">
                  <c:v>2088.4407999999999</c:v>
                </c:pt>
                <c:pt idx="27">
                  <c:v>2124.8044</c:v>
                </c:pt>
              </c:numCache>
            </c:numRef>
          </c:val>
          <c:smooth val="0"/>
          <c:extLst>
            <c:ext xmlns:c16="http://schemas.microsoft.com/office/drawing/2014/chart" uri="{C3380CC4-5D6E-409C-BE32-E72D297353CC}">
              <c16:uniqueId val="{00000000-4F2D-4509-BA21-88A2DA611133}"/>
            </c:ext>
          </c:extLst>
        </c:ser>
        <c:dLbls>
          <c:showLegendKey val="0"/>
          <c:showVal val="0"/>
          <c:showCatName val="0"/>
          <c:showSerName val="0"/>
          <c:showPercent val="0"/>
          <c:showBubbleSize val="0"/>
        </c:dLbls>
        <c:marker val="1"/>
        <c:smooth val="0"/>
        <c:axId val="99021184"/>
        <c:axId val="99023104"/>
      </c:lineChart>
      <c:catAx>
        <c:axId val="9902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3104"/>
        <c:crosses val="autoZero"/>
        <c:auto val="1"/>
        <c:lblAlgn val="ctr"/>
        <c:lblOffset val="100"/>
        <c:tickLblSkip val="2"/>
        <c:tickMarkSkip val="1"/>
        <c:noMultiLvlLbl val="0"/>
      </c:catAx>
      <c:valAx>
        <c:axId val="99023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1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supplementary'!$J$9:$AK$9</c:f>
              <c:numCache>
                <c:formatCode>0</c:formatCode>
                <c:ptCount val="28"/>
                <c:pt idx="0">
                  <c:v>14717.434864675242</c:v>
                </c:pt>
                <c:pt idx="1">
                  <c:v>17306.443476200973</c:v>
                </c:pt>
                <c:pt idx="2">
                  <c:v>21359.320918974994</c:v>
                </c:pt>
                <c:pt idx="3">
                  <c:v>27866.990748376757</c:v>
                </c:pt>
                <c:pt idx="4">
                  <c:v>36026.062794963153</c:v>
                </c:pt>
                <c:pt idx="5">
                  <c:v>43609.618840877527</c:v>
                </c:pt>
                <c:pt idx="6">
                  <c:v>49869.767624365428</c:v>
                </c:pt>
                <c:pt idx="7">
                  <c:v>55028.810750860073</c:v>
                </c:pt>
                <c:pt idx="8">
                  <c:v>58179.786466019395</c:v>
                </c:pt>
                <c:pt idx="9">
                  <c:v>65198.668240930972</c:v>
                </c:pt>
                <c:pt idx="10">
                  <c:v>68999.740513097146</c:v>
                </c:pt>
                <c:pt idx="11">
                  <c:v>75015.534298584811</c:v>
                </c:pt>
                <c:pt idx="12">
                  <c:v>84524.751645177181</c:v>
                </c:pt>
                <c:pt idx="13">
                  <c:v>93257.627790016268</c:v>
                </c:pt>
                <c:pt idx="14">
                  <c:v>103952.54973164304</c:v>
                </c:pt>
                <c:pt idx="15">
                  <c:v>113495.42894601029</c:v>
                </c:pt>
                <c:pt idx="16">
                  <c:v>124549.25046251841</c:v>
                </c:pt>
                <c:pt idx="17">
                  <c:v>134669.60292930782</c:v>
                </c:pt>
                <c:pt idx="18">
                  <c:v>147824.08958004476</c:v>
                </c:pt>
                <c:pt idx="19">
                  <c:v>149960.46129921902</c:v>
                </c:pt>
                <c:pt idx="20">
                  <c:v>153329.82224327419</c:v>
                </c:pt>
                <c:pt idx="21">
                  <c:v>163601.82077111912</c:v>
                </c:pt>
                <c:pt idx="22">
                  <c:v>172330.87986983749</c:v>
                </c:pt>
                <c:pt idx="23">
                  <c:v>181269.26679076857</c:v>
                </c:pt>
                <c:pt idx="24">
                  <c:v>191062.65091797718</c:v>
                </c:pt>
                <c:pt idx="25">
                  <c:v>199436.46584805197</c:v>
                </c:pt>
                <c:pt idx="26">
                  <c:v>206817.21910856929</c:v>
                </c:pt>
                <c:pt idx="27">
                  <c:v>213993.6794534763</c:v>
                </c:pt>
              </c:numCache>
            </c:numRef>
          </c:val>
          <c:smooth val="0"/>
          <c:extLst>
            <c:ext xmlns:c16="http://schemas.microsoft.com/office/drawing/2014/chart" uri="{C3380CC4-5D6E-409C-BE32-E72D297353CC}">
              <c16:uniqueId val="{00000000-B8D7-485E-8662-681E32A00337}"/>
            </c:ext>
          </c:extLst>
        </c:ser>
        <c:dLbls>
          <c:showLegendKey val="0"/>
          <c:showVal val="0"/>
          <c:showCatName val="0"/>
          <c:showSerName val="0"/>
          <c:showPercent val="0"/>
          <c:showBubbleSize val="0"/>
        </c:dLbls>
        <c:marker val="1"/>
        <c:smooth val="0"/>
        <c:axId val="95503488"/>
        <c:axId val="95505408"/>
      </c:lineChart>
      <c:catAx>
        <c:axId val="95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5408"/>
        <c:crosses val="autoZero"/>
        <c:auto val="1"/>
        <c:lblAlgn val="ctr"/>
        <c:lblOffset val="100"/>
        <c:tickLblSkip val="2"/>
        <c:tickMarkSkip val="1"/>
        <c:noMultiLvlLbl val="0"/>
      </c:catAx>
      <c:valAx>
        <c:axId val="95505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92192430407040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supplementary'!$J$10:$AK$10</c:f>
              <c:numCache>
                <c:formatCode>0</c:formatCode>
                <c:ptCount val="28"/>
                <c:pt idx="0">
                  <c:v>67241.003770973723</c:v>
                </c:pt>
                <c:pt idx="1">
                  <c:v>66587.491805644415</c:v>
                </c:pt>
                <c:pt idx="2">
                  <c:v>67203.653870068476</c:v>
                </c:pt>
                <c:pt idx="3">
                  <c:v>66787.489241439835</c:v>
                </c:pt>
                <c:pt idx="4">
                  <c:v>64349.381570854501</c:v>
                </c:pt>
                <c:pt idx="5">
                  <c:v>62193.805387102017</c:v>
                </c:pt>
                <c:pt idx="6">
                  <c:v>63819.579252461866</c:v>
                </c:pt>
                <c:pt idx="7">
                  <c:v>63621.399887857093</c:v>
                </c:pt>
                <c:pt idx="8">
                  <c:v>62617.222711352217</c:v>
                </c:pt>
                <c:pt idx="9">
                  <c:v>62980.272535753487</c:v>
                </c:pt>
                <c:pt idx="10">
                  <c:v>62269.234285851882</c:v>
                </c:pt>
                <c:pt idx="11">
                  <c:v>61215.932708049426</c:v>
                </c:pt>
                <c:pt idx="12">
                  <c:v>61141.060572099545</c:v>
                </c:pt>
                <c:pt idx="13">
                  <c:v>58591.200772460674</c:v>
                </c:pt>
                <c:pt idx="14">
                  <c:v>57443.71420604513</c:v>
                </c:pt>
                <c:pt idx="15">
                  <c:v>55654.074236637156</c:v>
                </c:pt>
                <c:pt idx="16">
                  <c:v>53298.476197058539</c:v>
                </c:pt>
                <c:pt idx="17">
                  <c:v>51842.48336398734</c:v>
                </c:pt>
                <c:pt idx="18">
                  <c:v>48693.524493112942</c:v>
                </c:pt>
                <c:pt idx="19">
                  <c:v>45998.19137745077</c:v>
                </c:pt>
                <c:pt idx="20">
                  <c:v>42954.495452251111</c:v>
                </c:pt>
                <c:pt idx="21">
                  <c:v>40812.285713246441</c:v>
                </c:pt>
                <c:pt idx="22">
                  <c:v>38872.248061175298</c:v>
                </c:pt>
                <c:pt idx="23">
                  <c:v>36884.325901763841</c:v>
                </c:pt>
                <c:pt idx="24">
                  <c:v>36072.627544207076</c:v>
                </c:pt>
                <c:pt idx="25">
                  <c:v>35289.51206531364</c:v>
                </c:pt>
                <c:pt idx="26">
                  <c:v>34852.41477075468</c:v>
                </c:pt>
                <c:pt idx="27">
                  <c:v>34192.304532427894</c:v>
                </c:pt>
              </c:numCache>
            </c:numRef>
          </c:val>
          <c:smooth val="0"/>
          <c:extLst>
            <c:ext xmlns:c16="http://schemas.microsoft.com/office/drawing/2014/chart" uri="{C3380CC4-5D6E-409C-BE32-E72D297353CC}">
              <c16:uniqueId val="{00000000-AB55-4911-9FA4-288325F48E43}"/>
            </c:ext>
          </c:extLst>
        </c:ser>
        <c:dLbls>
          <c:showLegendKey val="0"/>
          <c:showVal val="0"/>
          <c:showCatName val="0"/>
          <c:showSerName val="0"/>
          <c:showPercent val="0"/>
          <c:showBubbleSize val="0"/>
        </c:dLbls>
        <c:marker val="1"/>
        <c:smooth val="0"/>
        <c:axId val="98327168"/>
        <c:axId val="98525952"/>
      </c:lineChart>
      <c:catAx>
        <c:axId val="9832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25952"/>
        <c:crosses val="autoZero"/>
        <c:auto val="1"/>
        <c:lblAlgn val="ctr"/>
        <c:lblOffset val="100"/>
        <c:tickLblSkip val="2"/>
        <c:tickMarkSkip val="1"/>
        <c:noMultiLvlLbl val="0"/>
      </c:catAx>
      <c:valAx>
        <c:axId val="98525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27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supplementary'!$J$11:$AK$11</c:f>
              <c:numCache>
                <c:formatCode>0</c:formatCode>
                <c:ptCount val="28"/>
                <c:pt idx="0">
                  <c:v>332404.0850154045</c:v>
                </c:pt>
                <c:pt idx="1">
                  <c:v>329357.32923636306</c:v>
                </c:pt>
                <c:pt idx="2">
                  <c:v>328515.5101516369</c:v>
                </c:pt>
                <c:pt idx="3">
                  <c:v>322404.14112500759</c:v>
                </c:pt>
                <c:pt idx="4">
                  <c:v>321470.75122119341</c:v>
                </c:pt>
                <c:pt idx="5">
                  <c:v>320281.4684110512</c:v>
                </c:pt>
                <c:pt idx="6">
                  <c:v>323220.49433374073</c:v>
                </c:pt>
                <c:pt idx="7">
                  <c:v>324332.97518742346</c:v>
                </c:pt>
                <c:pt idx="8">
                  <c:v>326378.65287144156</c:v>
                </c:pt>
                <c:pt idx="9">
                  <c:v>326862.70761717175</c:v>
                </c:pt>
                <c:pt idx="10">
                  <c:v>322196.51292996918</c:v>
                </c:pt>
                <c:pt idx="11">
                  <c:v>321766.92754445627</c:v>
                </c:pt>
                <c:pt idx="12">
                  <c:v>321659.89723805327</c:v>
                </c:pt>
                <c:pt idx="13">
                  <c:v>312589.06539943808</c:v>
                </c:pt>
                <c:pt idx="14">
                  <c:v>306929.05872563156</c:v>
                </c:pt>
                <c:pt idx="15">
                  <c:v>295995.74076722597</c:v>
                </c:pt>
                <c:pt idx="16">
                  <c:v>289814.79651411664</c:v>
                </c:pt>
                <c:pt idx="17">
                  <c:v>280880.37375611719</c:v>
                </c:pt>
                <c:pt idx="18">
                  <c:v>264312.43068224686</c:v>
                </c:pt>
                <c:pt idx="19">
                  <c:v>261770.95497404225</c:v>
                </c:pt>
                <c:pt idx="20">
                  <c:v>250185.46075020506</c:v>
                </c:pt>
                <c:pt idx="21">
                  <c:v>241163.42176170324</c:v>
                </c:pt>
                <c:pt idx="22">
                  <c:v>231617.28848198577</c:v>
                </c:pt>
                <c:pt idx="23">
                  <c:v>222655.39099221761</c:v>
                </c:pt>
                <c:pt idx="24">
                  <c:v>220802.02338568863</c:v>
                </c:pt>
                <c:pt idx="25">
                  <c:v>217008.42964897482</c:v>
                </c:pt>
                <c:pt idx="26">
                  <c:v>216337.71175885221</c:v>
                </c:pt>
                <c:pt idx="27">
                  <c:v>213809.42930438509</c:v>
                </c:pt>
              </c:numCache>
            </c:numRef>
          </c:val>
          <c:smooth val="0"/>
          <c:extLst>
            <c:ext xmlns:c16="http://schemas.microsoft.com/office/drawing/2014/chart" uri="{C3380CC4-5D6E-409C-BE32-E72D297353CC}">
              <c16:uniqueId val="{00000000-6B7E-41AD-AB11-D3D25724D0E3}"/>
            </c:ext>
          </c:extLst>
        </c:ser>
        <c:dLbls>
          <c:showLegendKey val="0"/>
          <c:showVal val="0"/>
          <c:showCatName val="0"/>
          <c:showSerName val="0"/>
          <c:showPercent val="0"/>
          <c:showBubbleSize val="0"/>
        </c:dLbls>
        <c:marker val="1"/>
        <c:smooth val="0"/>
        <c:axId val="98541952"/>
        <c:axId val="98543872"/>
      </c:lineChart>
      <c:catAx>
        <c:axId val="985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3872"/>
        <c:crosses val="autoZero"/>
        <c:auto val="1"/>
        <c:lblAlgn val="ctr"/>
        <c:lblOffset val="100"/>
        <c:tickLblSkip val="2"/>
        <c:tickMarkSkip val="1"/>
        <c:noMultiLvlLbl val="0"/>
      </c:catAx>
      <c:valAx>
        <c:axId val="98543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877015787262191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supplementary'!$J$12:$AK$12</c:f>
              <c:numCache>
                <c:formatCode>General</c:formatCode>
                <c:ptCount val="28"/>
                <c:pt idx="0">
                  <c:v>70358.763914469964</c:v>
                </c:pt>
                <c:pt idx="1">
                  <c:v>70114.770377879424</c:v>
                </c:pt>
                <c:pt idx="2">
                  <c:v>71668.730268420724</c:v>
                </c:pt>
                <c:pt idx="3">
                  <c:v>72501.887375965947</c:v>
                </c:pt>
                <c:pt idx="4">
                  <c:v>71836.589959908582</c:v>
                </c:pt>
                <c:pt idx="5">
                  <c:v>70956.338680444431</c:v>
                </c:pt>
                <c:pt idx="6">
                  <c:v>73893.331505117647</c:v>
                </c:pt>
                <c:pt idx="7">
                  <c:v>74650.734805231448</c:v>
                </c:pt>
                <c:pt idx="8">
                  <c:v>73991.21860503238</c:v>
                </c:pt>
                <c:pt idx="9">
                  <c:v>75417.05902417851</c:v>
                </c:pt>
                <c:pt idx="10">
                  <c:v>75248.673534499452</c:v>
                </c:pt>
                <c:pt idx="11">
                  <c:v>75209.46909047474</c:v>
                </c:pt>
                <c:pt idx="12">
                  <c:v>76822.895029429783</c:v>
                </c:pt>
                <c:pt idx="13">
                  <c:v>75667.518656605273</c:v>
                </c:pt>
                <c:pt idx="14">
                  <c:v>76162.685467730538</c:v>
                </c:pt>
                <c:pt idx="15">
                  <c:v>76232.898020216075</c:v>
                </c:pt>
                <c:pt idx="16">
                  <c:v>75803.167540518043</c:v>
                </c:pt>
                <c:pt idx="17">
                  <c:v>76115.704648647021</c:v>
                </c:pt>
                <c:pt idx="18">
                  <c:v>74028.829782641202</c:v>
                </c:pt>
                <c:pt idx="19">
                  <c:v>71827.869142629192</c:v>
                </c:pt>
                <c:pt idx="20">
                  <c:v>69642.741686546738</c:v>
                </c:pt>
                <c:pt idx="21">
                  <c:v>68917.626595918438</c:v>
                </c:pt>
                <c:pt idx="22">
                  <c:v>68659.501624575627</c:v>
                </c:pt>
                <c:pt idx="23">
                  <c:v>67499.850365988241</c:v>
                </c:pt>
                <c:pt idx="24">
                  <c:v>67748.194458773141</c:v>
                </c:pt>
                <c:pt idx="25">
                  <c:v>68280.132018477278</c:v>
                </c:pt>
                <c:pt idx="26">
                  <c:v>69239.022807662841</c:v>
                </c:pt>
                <c:pt idx="27">
                  <c:v>69086.146925503112</c:v>
                </c:pt>
              </c:numCache>
            </c:numRef>
          </c:val>
          <c:smooth val="0"/>
          <c:extLst>
            <c:ext xmlns:c16="http://schemas.microsoft.com/office/drawing/2014/chart" uri="{C3380CC4-5D6E-409C-BE32-E72D297353CC}">
              <c16:uniqueId val="{00000000-10A1-4044-9892-6284C8671D2A}"/>
            </c:ext>
          </c:extLst>
        </c:ser>
        <c:dLbls>
          <c:showLegendKey val="0"/>
          <c:showVal val="0"/>
          <c:showCatName val="0"/>
          <c:showSerName val="0"/>
          <c:showPercent val="0"/>
          <c:showBubbleSize val="0"/>
        </c:dLbls>
        <c:marker val="1"/>
        <c:smooth val="0"/>
        <c:axId val="98563968"/>
        <c:axId val="106315776"/>
      </c:lineChart>
      <c:catAx>
        <c:axId val="9856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15776"/>
        <c:crosses val="autoZero"/>
        <c:auto val="1"/>
        <c:lblAlgn val="ctr"/>
        <c:lblOffset val="100"/>
        <c:tickLblSkip val="2"/>
        <c:tickMarkSkip val="1"/>
        <c:noMultiLvlLbl val="0"/>
      </c:catAx>
      <c:valAx>
        <c:axId val="106315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63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supplementary'!$J$13:$AK$13</c:f>
              <c:numCache>
                <c:formatCode>0</c:formatCode>
                <c:ptCount val="28"/>
                <c:pt idx="0">
                  <c:v>554446.84369981149</c:v>
                </c:pt>
                <c:pt idx="1">
                  <c:v>553715.36382237775</c:v>
                </c:pt>
                <c:pt idx="2">
                  <c:v>558844.08412696293</c:v>
                </c:pt>
                <c:pt idx="3">
                  <c:v>559476.77905685047</c:v>
                </c:pt>
                <c:pt idx="4">
                  <c:v>571018.07666215394</c:v>
                </c:pt>
                <c:pt idx="5">
                  <c:v>581231.36094154418</c:v>
                </c:pt>
                <c:pt idx="6">
                  <c:v>595924.82456551201</c:v>
                </c:pt>
                <c:pt idx="7">
                  <c:v>605941.93802650447</c:v>
                </c:pt>
                <c:pt idx="8">
                  <c:v>609086.78572111274</c:v>
                </c:pt>
                <c:pt idx="9">
                  <c:v>620975.33140970895</c:v>
                </c:pt>
                <c:pt idx="10">
                  <c:v>619612.49227454304</c:v>
                </c:pt>
                <c:pt idx="11">
                  <c:v>628462.65861552616</c:v>
                </c:pt>
                <c:pt idx="12">
                  <c:v>488261.93988909561</c:v>
                </c:pt>
                <c:pt idx="13">
                  <c:v>485387.46480013395</c:v>
                </c:pt>
                <c:pt idx="14">
                  <c:v>490756.66523013631</c:v>
                </c:pt>
                <c:pt idx="15">
                  <c:v>484353.60961397947</c:v>
                </c:pt>
                <c:pt idx="16">
                  <c:v>499145.74547316146</c:v>
                </c:pt>
                <c:pt idx="17">
                  <c:v>495034.81002760655</c:v>
                </c:pt>
                <c:pt idx="18">
                  <c:v>495643.29499598179</c:v>
                </c:pt>
                <c:pt idx="19">
                  <c:v>489976.81593550381</c:v>
                </c:pt>
                <c:pt idx="20">
                  <c:v>476881.18494316144</c:v>
                </c:pt>
                <c:pt idx="21">
                  <c:v>478999.54016603914</c:v>
                </c:pt>
                <c:pt idx="22">
                  <c:v>478946.68709092931</c:v>
                </c:pt>
                <c:pt idx="23">
                  <c:v>483021.68814558449</c:v>
                </c:pt>
                <c:pt idx="24">
                  <c:v>489387.79935439926</c:v>
                </c:pt>
                <c:pt idx="25">
                  <c:v>490205.41178444866</c:v>
                </c:pt>
                <c:pt idx="26">
                  <c:v>499092.59975125478</c:v>
                </c:pt>
                <c:pt idx="27">
                  <c:v>501760.63873235969</c:v>
                </c:pt>
              </c:numCache>
            </c:numRef>
          </c:val>
          <c:smooth val="0"/>
          <c:extLst>
            <c:ext xmlns:c16="http://schemas.microsoft.com/office/drawing/2014/chart" uri="{C3380CC4-5D6E-409C-BE32-E72D297353CC}">
              <c16:uniqueId val="{00000000-98D8-4F12-AFCD-DD1E39540439}"/>
            </c:ext>
          </c:extLst>
        </c:ser>
        <c:dLbls>
          <c:showLegendKey val="0"/>
          <c:showVal val="0"/>
          <c:showCatName val="0"/>
          <c:showSerName val="0"/>
          <c:showPercent val="0"/>
          <c:showBubbleSize val="0"/>
        </c:dLbls>
        <c:marker val="1"/>
        <c:smooth val="0"/>
        <c:axId val="106238336"/>
        <c:axId val="106343808"/>
      </c:lineChart>
      <c:catAx>
        <c:axId val="10623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43808"/>
        <c:crosses val="autoZero"/>
        <c:auto val="1"/>
        <c:lblAlgn val="ctr"/>
        <c:lblOffset val="100"/>
        <c:tickLblSkip val="2"/>
        <c:tickMarkSkip val="1"/>
        <c:noMultiLvlLbl val="0"/>
      </c:catAx>
      <c:valAx>
        <c:axId val="106343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3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supplementary'!$J$15:$AK$15</c:f>
              <c:numCache>
                <c:formatCode>0.0</c:formatCode>
                <c:ptCount val="28"/>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45.255621999999995</c:v>
                </c:pt>
                <c:pt idx="18">
                  <c:v>42.812299999999993</c:v>
                </c:pt>
                <c:pt idx="19">
                  <c:v>38.953224999999996</c:v>
                </c:pt>
                <c:pt idx="20">
                  <c:v>35.35136</c:v>
                </c:pt>
                <c:pt idx="21">
                  <c:v>35.131586999999996</c:v>
                </c:pt>
                <c:pt idx="22">
                  <c:v>34.935281000000003</c:v>
                </c:pt>
                <c:pt idx="23">
                  <c:v>35.761357000000004</c:v>
                </c:pt>
                <c:pt idx="24">
                  <c:v>36.542852000000003</c:v>
                </c:pt>
                <c:pt idx="25">
                  <c:v>38.306652</c:v>
                </c:pt>
                <c:pt idx="26">
                  <c:v>38.904344999999999</c:v>
                </c:pt>
                <c:pt idx="27">
                  <c:v>39.637181999999996</c:v>
                </c:pt>
              </c:numCache>
            </c:numRef>
          </c:val>
          <c:smooth val="0"/>
          <c:extLst>
            <c:ext xmlns:c16="http://schemas.microsoft.com/office/drawing/2014/chart" uri="{C3380CC4-5D6E-409C-BE32-E72D297353CC}">
              <c16:uniqueId val="{00000000-50C1-4704-9F61-752613CF18B5}"/>
            </c:ext>
          </c:extLst>
        </c:ser>
        <c:dLbls>
          <c:showLegendKey val="0"/>
          <c:showVal val="0"/>
          <c:showCatName val="0"/>
          <c:showSerName val="0"/>
          <c:showPercent val="0"/>
          <c:showBubbleSize val="0"/>
        </c:dLbls>
        <c:marker val="1"/>
        <c:smooth val="0"/>
        <c:axId val="106247296"/>
        <c:axId val="106249216"/>
      </c:lineChart>
      <c:catAx>
        <c:axId val="10624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9216"/>
        <c:crosses val="autoZero"/>
        <c:auto val="1"/>
        <c:lblAlgn val="ctr"/>
        <c:lblOffset val="100"/>
        <c:tickLblSkip val="2"/>
        <c:tickMarkSkip val="1"/>
        <c:noMultiLvlLbl val="0"/>
      </c:catAx>
      <c:valAx>
        <c:axId val="10624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7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supplementary'!$J$17:$AK$17</c:f>
              <c:numCache>
                <c:formatCode>0.000</c:formatCode>
                <c:ptCount val="28"/>
                <c:pt idx="0">
                  <c:v>28.911531141300781</c:v>
                </c:pt>
                <c:pt idx="1">
                  <c:v>29.662991402507057</c:v>
                </c:pt>
                <c:pt idx="2">
                  <c:v>30.043643761895385</c:v>
                </c:pt>
                <c:pt idx="3">
                  <c:v>31.231541642055522</c:v>
                </c:pt>
                <c:pt idx="4">
                  <c:v>31.093719236070093</c:v>
                </c:pt>
                <c:pt idx="5">
                  <c:v>29.802454551420883</c:v>
                </c:pt>
                <c:pt idx="6">
                  <c:v>32.509680383277548</c:v>
                </c:pt>
                <c:pt idx="7">
                  <c:v>33.490844654459544</c:v>
                </c:pt>
                <c:pt idx="8">
                  <c:v>33.223403557130666</c:v>
                </c:pt>
                <c:pt idx="9">
                  <c:v>32.896895714379468</c:v>
                </c:pt>
                <c:pt idx="10">
                  <c:v>33.792741353284768</c:v>
                </c:pt>
                <c:pt idx="11">
                  <c:v>33.559755857452252</c:v>
                </c:pt>
                <c:pt idx="12">
                  <c:v>34.590142416486188</c:v>
                </c:pt>
                <c:pt idx="13">
                  <c:v>39.010303865590338</c:v>
                </c:pt>
                <c:pt idx="14">
                  <c:v>35.671392006300458</c:v>
                </c:pt>
                <c:pt idx="15">
                  <c:v>37.953665419702041</c:v>
                </c:pt>
                <c:pt idx="16">
                  <c:v>35.809214412285883</c:v>
                </c:pt>
                <c:pt idx="17">
                  <c:v>34.040493535472869</c:v>
                </c:pt>
                <c:pt idx="18">
                  <c:v>34.335827262584502</c:v>
                </c:pt>
                <c:pt idx="19">
                  <c:v>39.545186060248078</c:v>
                </c:pt>
                <c:pt idx="20">
                  <c:v>35.930629388987334</c:v>
                </c:pt>
                <c:pt idx="21">
                  <c:v>35.892892301634177</c:v>
                </c:pt>
                <c:pt idx="22">
                  <c:v>38.263765833169259</c:v>
                </c:pt>
                <c:pt idx="23">
                  <c:v>41.149832644221306</c:v>
                </c:pt>
                <c:pt idx="24">
                  <c:v>43.074424099232132</c:v>
                </c:pt>
                <c:pt idx="25">
                  <c:v>43.274594736496688</c:v>
                </c:pt>
                <c:pt idx="26">
                  <c:v>44.336155411170175</c:v>
                </c:pt>
                <c:pt idx="27">
                  <c:v>45.837435190654332</c:v>
                </c:pt>
              </c:numCache>
            </c:numRef>
          </c:val>
          <c:smooth val="0"/>
          <c:extLst>
            <c:ext xmlns:c16="http://schemas.microsoft.com/office/drawing/2014/chart" uri="{C3380CC4-5D6E-409C-BE32-E72D297353CC}">
              <c16:uniqueId val="{00000000-0A25-41DF-AD13-3F19221CA5F9}"/>
            </c:ext>
          </c:extLst>
        </c:ser>
        <c:dLbls>
          <c:showLegendKey val="0"/>
          <c:showVal val="0"/>
          <c:showCatName val="0"/>
          <c:showSerName val="0"/>
          <c:showPercent val="0"/>
          <c:showBubbleSize val="0"/>
        </c:dLbls>
        <c:marker val="1"/>
        <c:smooth val="0"/>
        <c:axId val="106629760"/>
        <c:axId val="106644224"/>
      </c:lineChart>
      <c:catAx>
        <c:axId val="10662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44224"/>
        <c:crosses val="autoZero"/>
        <c:auto val="1"/>
        <c:lblAlgn val="ctr"/>
        <c:lblOffset val="100"/>
        <c:tickLblSkip val="2"/>
        <c:tickMarkSkip val="1"/>
        <c:noMultiLvlLbl val="0"/>
      </c:catAx>
      <c:valAx>
        <c:axId val="106644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2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supplementary'!$J$19:$AK$19</c:f>
              <c:numCache>
                <c:formatCode>0.000</c:formatCode>
                <c:ptCount val="28"/>
                <c:pt idx="0">
                  <c:v>14.658397322307541</c:v>
                </c:pt>
                <c:pt idx="1">
                  <c:v>15.043971910481066</c:v>
                </c:pt>
                <c:pt idx="2">
                  <c:v>15.234298090175233</c:v>
                </c:pt>
                <c:pt idx="3">
                  <c:v>15.49517621579051</c:v>
                </c:pt>
                <c:pt idx="4">
                  <c:v>15.60018376320798</c:v>
                </c:pt>
                <c:pt idx="5">
                  <c:v>17.437815843013716</c:v>
                </c:pt>
                <c:pt idx="6">
                  <c:v>17.98582398109864</c:v>
                </c:pt>
                <c:pt idx="7">
                  <c:v>19.409988842948088</c:v>
                </c:pt>
                <c:pt idx="8">
                  <c:v>19.367329526809741</c:v>
                </c:pt>
                <c:pt idx="9">
                  <c:v>18.978473452779419</c:v>
                </c:pt>
                <c:pt idx="10">
                  <c:v>19.820174575047581</c:v>
                </c:pt>
                <c:pt idx="11">
                  <c:v>19.537966791363132</c:v>
                </c:pt>
                <c:pt idx="12">
                  <c:v>20.407560543414061</c:v>
                </c:pt>
                <c:pt idx="13">
                  <c:v>18.584695149963903</c:v>
                </c:pt>
                <c:pt idx="14">
                  <c:v>20.594605237251429</c:v>
                </c:pt>
                <c:pt idx="15">
                  <c:v>20.102382358732033</c:v>
                </c:pt>
                <c:pt idx="16">
                  <c:v>19.920259893679859</c:v>
                </c:pt>
                <c:pt idx="17">
                  <c:v>20.049878585023301</c:v>
                </c:pt>
                <c:pt idx="18">
                  <c:v>19.590470565071865</c:v>
                </c:pt>
                <c:pt idx="19">
                  <c:v>17.06372645533898</c:v>
                </c:pt>
                <c:pt idx="20">
                  <c:v>17.549386362144777</c:v>
                </c:pt>
                <c:pt idx="21">
                  <c:v>17.49196035965085</c:v>
                </c:pt>
                <c:pt idx="22">
                  <c:v>17.895583120036754</c:v>
                </c:pt>
                <c:pt idx="23">
                  <c:v>18.971910481065827</c:v>
                </c:pt>
                <c:pt idx="24">
                  <c:v>19.342718382883771</c:v>
                </c:pt>
                <c:pt idx="25">
                  <c:v>19.196692262256352</c:v>
                </c:pt>
                <c:pt idx="26">
                  <c:v>21.311609896961343</c:v>
                </c:pt>
                <c:pt idx="27">
                  <c:v>22.681630242173657</c:v>
                </c:pt>
              </c:numCache>
            </c:numRef>
          </c:val>
          <c:smooth val="0"/>
          <c:extLst>
            <c:ext xmlns:c16="http://schemas.microsoft.com/office/drawing/2014/chart" uri="{C3380CC4-5D6E-409C-BE32-E72D297353CC}">
              <c16:uniqueId val="{00000000-DD7D-4A81-A5EA-BD559FF48A94}"/>
            </c:ext>
          </c:extLst>
        </c:ser>
        <c:dLbls>
          <c:showLegendKey val="0"/>
          <c:showVal val="0"/>
          <c:showCatName val="0"/>
          <c:showSerName val="0"/>
          <c:showPercent val="0"/>
          <c:showBubbleSize val="0"/>
        </c:dLbls>
        <c:marker val="1"/>
        <c:smooth val="0"/>
        <c:axId val="106668416"/>
        <c:axId val="106670336"/>
      </c:lineChart>
      <c:catAx>
        <c:axId val="10666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70336"/>
        <c:crosses val="autoZero"/>
        <c:auto val="1"/>
        <c:lblAlgn val="ctr"/>
        <c:lblOffset val="100"/>
        <c:tickLblSkip val="2"/>
        <c:tickMarkSkip val="1"/>
        <c:noMultiLvlLbl val="0"/>
      </c:catAx>
      <c:valAx>
        <c:axId val="106670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8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supplementary'!$J$20:$AK$20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6A0-453F-BC60-2057EF1A51F1}"/>
            </c:ext>
          </c:extLst>
        </c:ser>
        <c:dLbls>
          <c:showLegendKey val="0"/>
          <c:showVal val="0"/>
          <c:showCatName val="0"/>
          <c:showSerName val="0"/>
          <c:showPercent val="0"/>
          <c:showBubbleSize val="0"/>
        </c:dLbls>
        <c:marker val="1"/>
        <c:smooth val="0"/>
        <c:axId val="105973632"/>
        <c:axId val="106000384"/>
      </c:lineChart>
      <c:catAx>
        <c:axId val="10597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00384"/>
        <c:crosses val="autoZero"/>
        <c:auto val="1"/>
        <c:lblAlgn val="ctr"/>
        <c:lblOffset val="100"/>
        <c:tickLblSkip val="2"/>
        <c:tickMarkSkip val="1"/>
        <c:noMultiLvlLbl val="0"/>
      </c:catAx>
      <c:valAx>
        <c:axId val="106000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97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supplementary'!$J$21:$AK$21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CCAB-4C7A-AE5B-A0CF106D4BFA}"/>
            </c:ext>
          </c:extLst>
        </c:ser>
        <c:dLbls>
          <c:showLegendKey val="0"/>
          <c:showVal val="0"/>
          <c:showCatName val="0"/>
          <c:showSerName val="0"/>
          <c:showPercent val="0"/>
          <c:showBubbleSize val="0"/>
        </c:dLbls>
        <c:marker val="1"/>
        <c:smooth val="0"/>
        <c:axId val="106016128"/>
        <c:axId val="106038784"/>
      </c:lineChart>
      <c:catAx>
        <c:axId val="10601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38784"/>
        <c:crosses val="autoZero"/>
        <c:auto val="1"/>
        <c:lblAlgn val="ctr"/>
        <c:lblOffset val="100"/>
        <c:tickLblSkip val="2"/>
        <c:tickMarkSkip val="1"/>
        <c:noMultiLvlLbl val="0"/>
      </c:catAx>
      <c:valAx>
        <c:axId val="106038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16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priority'!$J$12:$AK$12</c:f>
              <c:numCache>
                <c:formatCode>General</c:formatCode>
                <c:ptCount val="28"/>
                <c:pt idx="0">
                  <c:v>70358.763914469964</c:v>
                </c:pt>
                <c:pt idx="1">
                  <c:v>70114.770377879424</c:v>
                </c:pt>
                <c:pt idx="2">
                  <c:v>71668.730268420724</c:v>
                </c:pt>
                <c:pt idx="3">
                  <c:v>72501.887375965947</c:v>
                </c:pt>
                <c:pt idx="4">
                  <c:v>71836.589959908582</c:v>
                </c:pt>
                <c:pt idx="5">
                  <c:v>70956.338680444431</c:v>
                </c:pt>
                <c:pt idx="6">
                  <c:v>73893.331505117647</c:v>
                </c:pt>
                <c:pt idx="7">
                  <c:v>74650.734805231448</c:v>
                </c:pt>
                <c:pt idx="8">
                  <c:v>73991.21860503238</c:v>
                </c:pt>
                <c:pt idx="9">
                  <c:v>75417.05902417851</c:v>
                </c:pt>
                <c:pt idx="10">
                  <c:v>75248.673534499452</c:v>
                </c:pt>
                <c:pt idx="11">
                  <c:v>75209.46909047474</c:v>
                </c:pt>
                <c:pt idx="12">
                  <c:v>76822.895029429783</c:v>
                </c:pt>
                <c:pt idx="13">
                  <c:v>75667.518656605273</c:v>
                </c:pt>
                <c:pt idx="14">
                  <c:v>76162.685467730538</c:v>
                </c:pt>
                <c:pt idx="15">
                  <c:v>76232.898020216075</c:v>
                </c:pt>
                <c:pt idx="16">
                  <c:v>75803.167540518043</c:v>
                </c:pt>
                <c:pt idx="17">
                  <c:v>76115.704648647021</c:v>
                </c:pt>
                <c:pt idx="18">
                  <c:v>74028.829782641202</c:v>
                </c:pt>
                <c:pt idx="19">
                  <c:v>71827.869142629192</c:v>
                </c:pt>
                <c:pt idx="20">
                  <c:v>69642.741686546738</c:v>
                </c:pt>
                <c:pt idx="21">
                  <c:v>68917.626595918438</c:v>
                </c:pt>
                <c:pt idx="22">
                  <c:v>68659.501624575627</c:v>
                </c:pt>
                <c:pt idx="23" formatCode="0">
                  <c:v>67499.850365988241</c:v>
                </c:pt>
                <c:pt idx="24" formatCode="0">
                  <c:v>67748.194458773141</c:v>
                </c:pt>
                <c:pt idx="25" formatCode="0">
                  <c:v>68280.132018477278</c:v>
                </c:pt>
                <c:pt idx="26" formatCode="0">
                  <c:v>69239.022807662841</c:v>
                </c:pt>
                <c:pt idx="27" formatCode="0">
                  <c:v>69086.146925503112</c:v>
                </c:pt>
              </c:numCache>
            </c:numRef>
          </c:val>
          <c:smooth val="0"/>
          <c:extLst>
            <c:ext xmlns:c16="http://schemas.microsoft.com/office/drawing/2014/chart" uri="{C3380CC4-5D6E-409C-BE32-E72D297353CC}">
              <c16:uniqueId val="{00000000-0C08-4FBD-AB91-929941A0C2A0}"/>
            </c:ext>
          </c:extLst>
        </c:ser>
        <c:dLbls>
          <c:showLegendKey val="0"/>
          <c:showVal val="0"/>
          <c:showCatName val="0"/>
          <c:showSerName val="0"/>
          <c:showPercent val="0"/>
          <c:showBubbleSize val="0"/>
        </c:dLbls>
        <c:marker val="1"/>
        <c:smooth val="0"/>
        <c:axId val="100218752"/>
        <c:axId val="100245504"/>
      </c:lineChart>
      <c:catAx>
        <c:axId val="10021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45504"/>
        <c:crosses val="autoZero"/>
        <c:auto val="1"/>
        <c:lblAlgn val="ctr"/>
        <c:lblOffset val="100"/>
        <c:tickLblSkip val="2"/>
        <c:tickMarkSkip val="1"/>
        <c:noMultiLvlLbl val="0"/>
      </c:catAx>
      <c:valAx>
        <c:axId val="100245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18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supplementary'!$J$22:$AK$22</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FB35-4705-A105-3523B8B4214B}"/>
            </c:ext>
          </c:extLst>
        </c:ser>
        <c:dLbls>
          <c:showLegendKey val="0"/>
          <c:showVal val="0"/>
          <c:showCatName val="0"/>
          <c:showSerName val="0"/>
          <c:showPercent val="0"/>
          <c:showBubbleSize val="0"/>
        </c:dLbls>
        <c:marker val="1"/>
        <c:smooth val="0"/>
        <c:axId val="106050688"/>
        <c:axId val="106052608"/>
      </c:lineChart>
      <c:catAx>
        <c:axId val="1060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2608"/>
        <c:crosses val="autoZero"/>
        <c:auto val="1"/>
        <c:lblAlgn val="ctr"/>
        <c:lblOffset val="100"/>
        <c:tickLblSkip val="2"/>
        <c:tickMarkSkip val="1"/>
        <c:noMultiLvlLbl val="0"/>
      </c:catAx>
      <c:valAx>
        <c:axId val="106052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0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supplementary'!$J$23:$AK$23</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AE5D-4E19-8819-4EDC740ADCD0}"/>
            </c:ext>
          </c:extLst>
        </c:ser>
        <c:dLbls>
          <c:showLegendKey val="0"/>
          <c:showVal val="0"/>
          <c:showCatName val="0"/>
          <c:showSerName val="0"/>
          <c:showPercent val="0"/>
          <c:showBubbleSize val="0"/>
        </c:dLbls>
        <c:marker val="1"/>
        <c:smooth val="0"/>
        <c:axId val="106089088"/>
        <c:axId val="106107648"/>
      </c:lineChart>
      <c:catAx>
        <c:axId val="1060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07648"/>
        <c:crosses val="autoZero"/>
        <c:auto val="1"/>
        <c:lblAlgn val="ctr"/>
        <c:lblOffset val="100"/>
        <c:tickLblSkip val="2"/>
        <c:tickMarkSkip val="1"/>
        <c:noMultiLvlLbl val="0"/>
      </c:catAx>
      <c:valAx>
        <c:axId val="106107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8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supplementary'!$J$24:$AK$24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8771-4E12-8CAC-5015C14D1C00}"/>
            </c:ext>
          </c:extLst>
        </c:ser>
        <c:dLbls>
          <c:showLegendKey val="0"/>
          <c:showVal val="0"/>
          <c:showCatName val="0"/>
          <c:showSerName val="0"/>
          <c:showPercent val="0"/>
          <c:showBubbleSize val="0"/>
        </c:dLbls>
        <c:marker val="1"/>
        <c:smooth val="0"/>
        <c:axId val="106144512"/>
        <c:axId val="106146432"/>
      </c:lineChart>
      <c:catAx>
        <c:axId val="10614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6432"/>
        <c:crosses val="autoZero"/>
        <c:auto val="1"/>
        <c:lblAlgn val="ctr"/>
        <c:lblOffset val="100"/>
        <c:tickLblSkip val="2"/>
        <c:tickMarkSkip val="1"/>
        <c:noMultiLvlLbl val="0"/>
      </c:catAx>
      <c:valAx>
        <c:axId val="106146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4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supplementary'!$J$25:$AK$25</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4A5-4D8A-874E-67732E81E3A7}"/>
            </c:ext>
          </c:extLst>
        </c:ser>
        <c:dLbls>
          <c:showLegendKey val="0"/>
          <c:showVal val="0"/>
          <c:showCatName val="0"/>
          <c:showSerName val="0"/>
          <c:showPercent val="0"/>
          <c:showBubbleSize val="0"/>
        </c:dLbls>
        <c:marker val="1"/>
        <c:smooth val="0"/>
        <c:axId val="106162432"/>
        <c:axId val="108159360"/>
      </c:lineChart>
      <c:catAx>
        <c:axId val="1061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59360"/>
        <c:crosses val="autoZero"/>
        <c:auto val="1"/>
        <c:lblAlgn val="ctr"/>
        <c:lblOffset val="100"/>
        <c:tickLblSkip val="2"/>
        <c:tickMarkSkip val="1"/>
        <c:noMultiLvlLbl val="0"/>
      </c:catAx>
      <c:valAx>
        <c:axId val="108159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6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supplementary'!$J$26:$AK$26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B01A-402C-88CD-CB119342BA9C}"/>
            </c:ext>
          </c:extLst>
        </c:ser>
        <c:dLbls>
          <c:showLegendKey val="0"/>
          <c:showVal val="0"/>
          <c:showCatName val="0"/>
          <c:showSerName val="0"/>
          <c:showPercent val="0"/>
          <c:showBubbleSize val="0"/>
        </c:dLbls>
        <c:marker val="1"/>
        <c:smooth val="0"/>
        <c:axId val="108187648"/>
        <c:axId val="108189568"/>
      </c:lineChart>
      <c:catAx>
        <c:axId val="10818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9568"/>
        <c:crosses val="autoZero"/>
        <c:auto val="1"/>
        <c:lblAlgn val="ctr"/>
        <c:lblOffset val="100"/>
        <c:tickLblSkip val="2"/>
        <c:tickMarkSkip val="1"/>
        <c:noMultiLvlLbl val="0"/>
      </c:catAx>
      <c:valAx>
        <c:axId val="1081895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7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supplementary'!$J$27:$AK$27</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278F-48D7-8791-82614D29C7F9}"/>
            </c:ext>
          </c:extLst>
        </c:ser>
        <c:dLbls>
          <c:showLegendKey val="0"/>
          <c:showVal val="0"/>
          <c:showCatName val="0"/>
          <c:showSerName val="0"/>
          <c:showPercent val="0"/>
          <c:showBubbleSize val="0"/>
        </c:dLbls>
        <c:marker val="1"/>
        <c:smooth val="0"/>
        <c:axId val="108205568"/>
        <c:axId val="108207488"/>
      </c:lineChart>
      <c:catAx>
        <c:axId val="10820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7488"/>
        <c:crosses val="autoZero"/>
        <c:auto val="1"/>
        <c:lblAlgn val="ctr"/>
        <c:lblOffset val="100"/>
        <c:tickLblSkip val="2"/>
        <c:tickMarkSkip val="1"/>
        <c:noMultiLvlLbl val="0"/>
      </c:catAx>
      <c:valAx>
        <c:axId val="108207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5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supplementary'!$J$28:$AK$28</c:f>
              <c:numCache>
                <c:formatCode>General</c:formatCode>
                <c:ptCount val="28"/>
                <c:pt idx="0">
                  <c:v>203115.85033069714</c:v>
                </c:pt>
                <c:pt idx="1">
                  <c:v>199721.53444675688</c:v>
                </c:pt>
                <c:pt idx="2">
                  <c:v>187714.37926849179</c:v>
                </c:pt>
                <c:pt idx="3">
                  <c:v>170373.17002569223</c:v>
                </c:pt>
                <c:pt idx="4">
                  <c:v>166199.33529210149</c:v>
                </c:pt>
                <c:pt idx="5">
                  <c:v>163145.42771411838</c:v>
                </c:pt>
                <c:pt idx="6">
                  <c:v>162822.56950935672</c:v>
                </c:pt>
                <c:pt idx="7">
                  <c:v>150321.24059823054</c:v>
                </c:pt>
                <c:pt idx="8">
                  <c:v>155426.50687866972</c:v>
                </c:pt>
                <c:pt idx="9">
                  <c:v>147395.71027739678</c:v>
                </c:pt>
                <c:pt idx="10">
                  <c:v>158823.56386476388</c:v>
                </c:pt>
                <c:pt idx="11">
                  <c:v>169590.66432695504</c:v>
                </c:pt>
                <c:pt idx="12">
                  <c:v>165294.08818470582</c:v>
                </c:pt>
                <c:pt idx="13">
                  <c:v>174330.21606284473</c:v>
                </c:pt>
                <c:pt idx="14">
                  <c:v>174017.59666771357</c:v>
                </c:pt>
                <c:pt idx="15">
                  <c:v>173273.01285647758</c:v>
                </c:pt>
                <c:pt idx="16">
                  <c:v>182075.64465848065</c:v>
                </c:pt>
                <c:pt idx="17">
                  <c:v>177933.03993613963</c:v>
                </c:pt>
                <c:pt idx="18">
                  <c:v>172932.55321439166</c:v>
                </c:pt>
                <c:pt idx="19">
                  <c:v>151215.65038480953</c:v>
                </c:pt>
                <c:pt idx="20">
                  <c:v>157455.00930783065</c:v>
                </c:pt>
                <c:pt idx="21">
                  <c:v>144738.83508826964</c:v>
                </c:pt>
                <c:pt idx="22">
                  <c:v>158559.24446005971</c:v>
                </c:pt>
                <c:pt idx="23">
                  <c:v>147644.74681320533</c:v>
                </c:pt>
                <c:pt idx="24">
                  <c:v>124513.3131361414</c:v>
                </c:pt>
                <c:pt idx="25">
                  <c:v>104336.21973852933</c:v>
                </c:pt>
                <c:pt idx="26">
                  <c:v>82490.146561360118</c:v>
                </c:pt>
                <c:pt idx="27">
                  <c:v>72598.013531641584</c:v>
                </c:pt>
              </c:numCache>
            </c:numRef>
          </c:val>
          <c:smooth val="0"/>
          <c:extLst>
            <c:ext xmlns:c16="http://schemas.microsoft.com/office/drawing/2014/chart" uri="{C3380CC4-5D6E-409C-BE32-E72D297353CC}">
              <c16:uniqueId val="{00000000-910D-4B11-8ED0-09432211BF77}"/>
            </c:ext>
          </c:extLst>
        </c:ser>
        <c:dLbls>
          <c:showLegendKey val="0"/>
          <c:showVal val="0"/>
          <c:showCatName val="0"/>
          <c:showSerName val="0"/>
          <c:showPercent val="0"/>
          <c:showBubbleSize val="0"/>
        </c:dLbls>
        <c:marker val="1"/>
        <c:smooth val="0"/>
        <c:axId val="108256256"/>
        <c:axId val="108270720"/>
      </c:lineChart>
      <c:catAx>
        <c:axId val="1082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70720"/>
        <c:crosses val="autoZero"/>
        <c:auto val="1"/>
        <c:lblAlgn val="ctr"/>
        <c:lblOffset val="100"/>
        <c:tickLblSkip val="2"/>
        <c:tickMarkSkip val="1"/>
        <c:noMultiLvlLbl val="0"/>
      </c:catAx>
      <c:valAx>
        <c:axId val="108270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supplementary'!$J$29:$AK$29</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F5EA-42E5-8EEA-106300A5F38E}"/>
            </c:ext>
          </c:extLst>
        </c:ser>
        <c:dLbls>
          <c:showLegendKey val="0"/>
          <c:showVal val="0"/>
          <c:showCatName val="0"/>
          <c:showSerName val="0"/>
          <c:showPercent val="0"/>
          <c:showBubbleSize val="0"/>
        </c:dLbls>
        <c:marker val="1"/>
        <c:smooth val="0"/>
        <c:axId val="108303104"/>
        <c:axId val="108305024"/>
      </c:lineChart>
      <c:catAx>
        <c:axId val="10830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5024"/>
        <c:crosses val="autoZero"/>
        <c:auto val="1"/>
        <c:lblAlgn val="ctr"/>
        <c:lblOffset val="100"/>
        <c:tickLblSkip val="2"/>
        <c:tickMarkSkip val="1"/>
        <c:noMultiLvlLbl val="0"/>
      </c:catAx>
      <c:valAx>
        <c:axId val="108305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3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supplementary'!$J$31:$AK$31</c:f>
              <c:numCache>
                <c:formatCode>0</c:formatCode>
                <c:ptCount val="28"/>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2402.9431828427078</c:v>
                </c:pt>
                <c:pt idx="19">
                  <c:v>2319.215706438888</c:v>
                </c:pt>
                <c:pt idx="20">
                  <c:v>2287.4975054007959</c:v>
                </c:pt>
                <c:pt idx="21">
                  <c:v>2281.5184072980328</c:v>
                </c:pt>
                <c:pt idx="22">
                  <c:v>2251.5131569788605</c:v>
                </c:pt>
                <c:pt idx="23">
                  <c:v>2239.507381388783</c:v>
                </c:pt>
                <c:pt idx="24">
                  <c:v>2266.9770872732306</c:v>
                </c:pt>
                <c:pt idx="25">
                  <c:v>2303.269555354796</c:v>
                </c:pt>
                <c:pt idx="26">
                  <c:v>2344.3536732691086</c:v>
                </c:pt>
                <c:pt idx="27">
                  <c:v>2036.2501800000002</c:v>
                </c:pt>
              </c:numCache>
            </c:numRef>
          </c:val>
          <c:smooth val="0"/>
          <c:extLst>
            <c:ext xmlns:c16="http://schemas.microsoft.com/office/drawing/2014/chart" uri="{C3380CC4-5D6E-409C-BE32-E72D297353CC}">
              <c16:uniqueId val="{00000000-B144-4AC3-81A2-9F5B229B6332}"/>
            </c:ext>
          </c:extLst>
        </c:ser>
        <c:dLbls>
          <c:showLegendKey val="0"/>
          <c:showVal val="0"/>
          <c:showCatName val="0"/>
          <c:showSerName val="0"/>
          <c:showPercent val="0"/>
          <c:showBubbleSize val="0"/>
        </c:dLbls>
        <c:marker val="1"/>
        <c:smooth val="0"/>
        <c:axId val="108321408"/>
        <c:axId val="108409600"/>
      </c:lineChart>
      <c:catAx>
        <c:axId val="10832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09600"/>
        <c:crosses val="autoZero"/>
        <c:auto val="1"/>
        <c:lblAlgn val="ctr"/>
        <c:lblOffset val="100"/>
        <c:tickLblSkip val="2"/>
        <c:tickMarkSkip val="1"/>
        <c:noMultiLvlLbl val="0"/>
      </c:catAx>
      <c:valAx>
        <c:axId val="108409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21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supplementary'!$J$33:$AK$33</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091-47FD-A2CC-203AB39311A8}"/>
            </c:ext>
          </c:extLst>
        </c:ser>
        <c:dLbls>
          <c:showLegendKey val="0"/>
          <c:showVal val="0"/>
          <c:showCatName val="0"/>
          <c:showSerName val="0"/>
          <c:showPercent val="0"/>
          <c:showBubbleSize val="0"/>
        </c:dLbls>
        <c:marker val="1"/>
        <c:smooth val="0"/>
        <c:axId val="108450176"/>
        <c:axId val="108452096"/>
      </c:lineChart>
      <c:catAx>
        <c:axId val="10845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2096"/>
        <c:crosses val="autoZero"/>
        <c:auto val="1"/>
        <c:lblAlgn val="ctr"/>
        <c:lblOffset val="100"/>
        <c:tickLblSkip val="2"/>
        <c:tickMarkSkip val="1"/>
        <c:noMultiLvlLbl val="0"/>
      </c:catAx>
      <c:valAx>
        <c:axId val="108452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0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priority'!$J$13:$AK$13</c:f>
              <c:numCache>
                <c:formatCode>General</c:formatCode>
                <c:ptCount val="28"/>
                <c:pt idx="0">
                  <c:v>347121.51988007972</c:v>
                </c:pt>
                <c:pt idx="1">
                  <c:v>346663.77271256404</c:v>
                </c:pt>
                <c:pt idx="2">
                  <c:v>349874.83107061189</c:v>
                </c:pt>
                <c:pt idx="3">
                  <c:v>350271.13187338435</c:v>
                </c:pt>
                <c:pt idx="4">
                  <c:v>357496.81401615654</c:v>
                </c:pt>
                <c:pt idx="5">
                  <c:v>363891.08725192875</c:v>
                </c:pt>
                <c:pt idx="6">
                  <c:v>373090.26195810619</c:v>
                </c:pt>
                <c:pt idx="7">
                  <c:v>379361.78593828354</c:v>
                </c:pt>
                <c:pt idx="8">
                  <c:v>384558.43933746096</c:v>
                </c:pt>
                <c:pt idx="9">
                  <c:v>392061.37585810269</c:v>
                </c:pt>
                <c:pt idx="10">
                  <c:v>391196.25344306632</c:v>
                </c:pt>
                <c:pt idx="11">
                  <c:v>396782.46184304106</c:v>
                </c:pt>
                <c:pt idx="12">
                  <c:v>406184.64888323046</c:v>
                </c:pt>
                <c:pt idx="13">
                  <c:v>405846.69318945438</c:v>
                </c:pt>
                <c:pt idx="14">
                  <c:v>410881.60845727462</c:v>
                </c:pt>
                <c:pt idx="15">
                  <c:v>409491.16971323628</c:v>
                </c:pt>
                <c:pt idx="16">
                  <c:v>414364.04697663506</c:v>
                </c:pt>
                <c:pt idx="17">
                  <c:v>415549.97668542503</c:v>
                </c:pt>
                <c:pt idx="18">
                  <c:v>412136.52026229165</c:v>
                </c:pt>
                <c:pt idx="19">
                  <c:v>411731.4162732613</c:v>
                </c:pt>
                <c:pt idx="20">
                  <c:v>403515.28299347928</c:v>
                </c:pt>
                <c:pt idx="21">
                  <c:v>404765.24253282236</c:v>
                </c:pt>
                <c:pt idx="22">
                  <c:v>403948.16835182323</c:v>
                </c:pt>
                <c:pt idx="23" formatCode="0">
                  <c:v>403924.65778298618</c:v>
                </c:pt>
                <c:pt idx="24" formatCode="0">
                  <c:v>411864.67430366582</c:v>
                </c:pt>
                <c:pt idx="25" formatCode="0">
                  <c:v>416444.8954970268</c:v>
                </c:pt>
                <c:pt idx="26" formatCode="0">
                  <c:v>423154.9308674215</c:v>
                </c:pt>
                <c:pt idx="27" formatCode="0">
                  <c:v>427803.10875786142</c:v>
                </c:pt>
              </c:numCache>
            </c:numRef>
          </c:val>
          <c:smooth val="0"/>
          <c:extLst>
            <c:ext xmlns:c16="http://schemas.microsoft.com/office/drawing/2014/chart" uri="{C3380CC4-5D6E-409C-BE32-E72D297353CC}">
              <c16:uniqueId val="{00000000-1496-445E-B849-8E22DE4CD0C3}"/>
            </c:ext>
          </c:extLst>
        </c:ser>
        <c:dLbls>
          <c:showLegendKey val="0"/>
          <c:showVal val="0"/>
          <c:showCatName val="0"/>
          <c:showSerName val="0"/>
          <c:showPercent val="0"/>
          <c:showBubbleSize val="0"/>
        </c:dLbls>
        <c:marker val="1"/>
        <c:smooth val="0"/>
        <c:axId val="100265344"/>
        <c:axId val="100288000"/>
      </c:lineChart>
      <c:catAx>
        <c:axId val="10026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88000"/>
        <c:crosses val="autoZero"/>
        <c:auto val="1"/>
        <c:lblAlgn val="ctr"/>
        <c:lblOffset val="100"/>
        <c:tickLblSkip val="2"/>
        <c:tickMarkSkip val="1"/>
        <c:noMultiLvlLbl val="0"/>
      </c:catAx>
      <c:valAx>
        <c:axId val="100288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supplementary'!$J$35:$AK$35</c:f>
              <c:numCache>
                <c:formatCode>0</c:formatCode>
                <c:ptCount val="28"/>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1265.2342070900127</c:v>
                </c:pt>
                <c:pt idx="19">
                  <c:v>1075.475233993558</c:v>
                </c:pt>
                <c:pt idx="20">
                  <c:v>1130.8884289213433</c:v>
                </c:pt>
                <c:pt idx="21">
                  <c:v>1057.3460578577376</c:v>
                </c:pt>
                <c:pt idx="22">
                  <c:v>1041.4940343840426</c:v>
                </c:pt>
                <c:pt idx="23">
                  <c:v>1042.065643240385</c:v>
                </c:pt>
                <c:pt idx="24">
                  <c:v>1017.4739682362795</c:v>
                </c:pt>
                <c:pt idx="25">
                  <c:v>1007.4495103176198</c:v>
                </c:pt>
                <c:pt idx="26">
                  <c:v>992.2618552441387</c:v>
                </c:pt>
                <c:pt idx="27">
                  <c:v>1618.6001328</c:v>
                </c:pt>
              </c:numCache>
            </c:numRef>
          </c:val>
          <c:smooth val="0"/>
          <c:extLst>
            <c:ext xmlns:c16="http://schemas.microsoft.com/office/drawing/2014/chart" uri="{C3380CC4-5D6E-409C-BE32-E72D297353CC}">
              <c16:uniqueId val="{00000000-A544-44A1-B60D-2B0FAE1091FA}"/>
            </c:ext>
          </c:extLst>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8560"/>
        <c:crosses val="autoZero"/>
        <c:auto val="1"/>
        <c:lblAlgn val="ctr"/>
        <c:lblOffset val="100"/>
        <c:tickLblSkip val="2"/>
        <c:tickMarkSkip val="1"/>
        <c:noMultiLvlLbl val="0"/>
      </c:catAx>
      <c:valAx>
        <c:axId val="10833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supplementary'!$J$37:$AK$37</c:f>
              <c:numCache>
                <c:formatCode>0</c:formatCode>
                <c:ptCount val="28"/>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1925.841154466947</c:v>
                </c:pt>
                <c:pt idx="19">
                  <c:v>1870.8613259588055</c:v>
                </c:pt>
                <c:pt idx="20">
                  <c:v>2068.7125402686684</c:v>
                </c:pt>
                <c:pt idx="21">
                  <c:v>1711.6756179234046</c:v>
                </c:pt>
                <c:pt idx="22">
                  <c:v>1860.6559112766499</c:v>
                </c:pt>
                <c:pt idx="23">
                  <c:v>1879.4790966214091</c:v>
                </c:pt>
                <c:pt idx="24">
                  <c:v>1619.4560315733559</c:v>
                </c:pt>
                <c:pt idx="25">
                  <c:v>1687.1368071751231</c:v>
                </c:pt>
                <c:pt idx="26">
                  <c:v>1744.2537863219864</c:v>
                </c:pt>
                <c:pt idx="27">
                  <c:v>1706.3512740000001</c:v>
                </c:pt>
              </c:numCache>
            </c:numRef>
          </c:val>
          <c:smooth val="0"/>
          <c:extLst>
            <c:ext xmlns:c16="http://schemas.microsoft.com/office/drawing/2014/chart" uri="{C3380CC4-5D6E-409C-BE32-E72D297353CC}">
              <c16:uniqueId val="{00000000-6C45-4CB0-B074-209D4B75BEB1}"/>
            </c:ext>
          </c:extLst>
        </c:ser>
        <c:dLbls>
          <c:showLegendKey val="0"/>
          <c:showVal val="0"/>
          <c:showCatName val="0"/>
          <c:showSerName val="0"/>
          <c:showPercent val="0"/>
          <c:showBubbleSize val="0"/>
        </c:dLbls>
        <c:marker val="1"/>
        <c:smooth val="0"/>
        <c:axId val="107872256"/>
        <c:axId val="107873408"/>
      </c:lineChart>
      <c:catAx>
        <c:axId val="1078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3408"/>
        <c:crosses val="autoZero"/>
        <c:auto val="1"/>
        <c:lblAlgn val="ctr"/>
        <c:lblOffset val="100"/>
        <c:tickLblSkip val="2"/>
        <c:tickMarkSkip val="1"/>
        <c:noMultiLvlLbl val="0"/>
      </c:catAx>
      <c:valAx>
        <c:axId val="107873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2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priority'!$J$15:$AK$15</c:f>
              <c:numCache>
                <c:formatCode>0.00</c:formatCode>
                <c:ptCount val="28"/>
                <c:pt idx="0">
                  <c:v>355.04021406346658</c:v>
                </c:pt>
                <c:pt idx="1">
                  <c:v>335.8675305284591</c:v>
                </c:pt>
                <c:pt idx="2">
                  <c:v>329.99659174892014</c:v>
                </c:pt>
                <c:pt idx="3">
                  <c:v>331.96517503624119</c:v>
                </c:pt>
                <c:pt idx="4">
                  <c:v>340.90802899641255</c:v>
                </c:pt>
                <c:pt idx="5">
                  <c:v>341.78667186737141</c:v>
                </c:pt>
                <c:pt idx="6">
                  <c:v>339.76238980021014</c:v>
                </c:pt>
                <c:pt idx="7">
                  <c:v>344.4866564956842</c:v>
                </c:pt>
                <c:pt idx="8">
                  <c:v>348.41345545342637</c:v>
                </c:pt>
                <c:pt idx="9">
                  <c:v>351.30010222165754</c:v>
                </c:pt>
                <c:pt idx="10">
                  <c:v>357.75907330839402</c:v>
                </c:pt>
                <c:pt idx="11">
                  <c:v>356.78733934319064</c:v>
                </c:pt>
                <c:pt idx="12">
                  <c:v>356.09386017074189</c:v>
                </c:pt>
                <c:pt idx="13">
                  <c:v>358.71849025500012</c:v>
                </c:pt>
                <c:pt idx="14">
                  <c:v>366.63506501646918</c:v>
                </c:pt>
                <c:pt idx="15">
                  <c:v>367.60939115372605</c:v>
                </c:pt>
                <c:pt idx="16">
                  <c:v>379.48250581983041</c:v>
                </c:pt>
                <c:pt idx="17">
                  <c:v>382.01705907988696</c:v>
                </c:pt>
                <c:pt idx="18">
                  <c:v>366.97493453757255</c:v>
                </c:pt>
                <c:pt idx="19">
                  <c:v>327.17128917474895</c:v>
                </c:pt>
                <c:pt idx="20">
                  <c:v>347.39227209851072</c:v>
                </c:pt>
                <c:pt idx="21">
                  <c:v>356.87705450464159</c:v>
                </c:pt>
                <c:pt idx="22">
                  <c:v>350.34437632739542</c:v>
                </c:pt>
                <c:pt idx="23">
                  <c:v>358.06296822258491</c:v>
                </c:pt>
                <c:pt idx="24">
                  <c:v>375.91485680162782</c:v>
                </c:pt>
                <c:pt idx="25">
                  <c:v>377.48307784846997</c:v>
                </c:pt>
                <c:pt idx="26">
                  <c:v>374.48485688511653</c:v>
                </c:pt>
                <c:pt idx="27">
                  <c:v>391.5793043339873</c:v>
                </c:pt>
              </c:numCache>
            </c:numRef>
          </c:val>
          <c:smooth val="0"/>
          <c:extLst>
            <c:ext xmlns:c16="http://schemas.microsoft.com/office/drawing/2014/chart" uri="{C3380CC4-5D6E-409C-BE32-E72D297353CC}">
              <c16:uniqueId val="{00000000-C9F9-4819-8900-0DDBB7341458}"/>
            </c:ext>
          </c:extLst>
        </c:ser>
        <c:dLbls>
          <c:showLegendKey val="0"/>
          <c:showVal val="0"/>
          <c:showCatName val="0"/>
          <c:showSerName val="0"/>
          <c:showPercent val="0"/>
          <c:showBubbleSize val="0"/>
        </c:dLbls>
        <c:marker val="1"/>
        <c:smooth val="0"/>
        <c:axId val="100310016"/>
        <c:axId val="100332672"/>
      </c:lineChart>
      <c:catAx>
        <c:axId val="10031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32672"/>
        <c:crosses val="autoZero"/>
        <c:auto val="1"/>
        <c:lblAlgn val="ctr"/>
        <c:lblOffset val="100"/>
        <c:tickLblSkip val="2"/>
        <c:tickMarkSkip val="1"/>
        <c:noMultiLvlLbl val="0"/>
      </c:catAx>
      <c:valAx>
        <c:axId val="1003326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10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priority'!$J$17:$AK$17</c:f>
              <c:numCache>
                <c:formatCode>0</c:formatCode>
                <c:ptCount val="28"/>
                <c:pt idx="0">
                  <c:v>22643.9221</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24557.507999999998</c:v>
                </c:pt>
                <c:pt idx="12">
                  <c:v>24714.518454545458</c:v>
                </c:pt>
                <c:pt idx="13">
                  <c:v>24867.869909090907</c:v>
                </c:pt>
                <c:pt idx="14">
                  <c:v>25022.034363636361</c:v>
                </c:pt>
                <c:pt idx="15">
                  <c:v>25249.504818181817</c:v>
                </c:pt>
                <c:pt idx="16">
                  <c:v>25445.964272727273</c:v>
                </c:pt>
                <c:pt idx="17">
                  <c:v>25650.571727272727</c:v>
                </c:pt>
                <c:pt idx="18">
                  <c:v>25875.694001627304</c:v>
                </c:pt>
                <c:pt idx="19">
                  <c:v>26075.473803344557</c:v>
                </c:pt>
                <c:pt idx="20">
                  <c:v>26288.643135740382</c:v>
                </c:pt>
                <c:pt idx="21">
                  <c:v>26477.044545454548</c:v>
                </c:pt>
                <c:pt idx="22">
                  <c:v>26714.453999999998</c:v>
                </c:pt>
                <c:pt idx="23">
                  <c:v>26944.183999999997</c:v>
                </c:pt>
                <c:pt idx="24">
                  <c:v>27214.168000000001</c:v>
                </c:pt>
                <c:pt idx="25">
                  <c:v>27484.27</c:v>
                </c:pt>
                <c:pt idx="26">
                  <c:v>27761.888999999999</c:v>
                </c:pt>
                <c:pt idx="27">
                  <c:v>28029.822999999997</c:v>
                </c:pt>
              </c:numCache>
            </c:numRef>
          </c:val>
          <c:smooth val="0"/>
          <c:extLst>
            <c:ext xmlns:c16="http://schemas.microsoft.com/office/drawing/2014/chart" uri="{C3380CC4-5D6E-409C-BE32-E72D297353CC}">
              <c16:uniqueId val="{00000000-DFD3-464B-A6A4-45FDD56F71F5}"/>
            </c:ext>
          </c:extLst>
        </c:ser>
        <c:dLbls>
          <c:showLegendKey val="0"/>
          <c:showVal val="0"/>
          <c:showCatName val="0"/>
          <c:showSerName val="0"/>
          <c:showPercent val="0"/>
          <c:showBubbleSize val="0"/>
        </c:dLbls>
        <c:marker val="1"/>
        <c:smooth val="0"/>
        <c:axId val="100619008"/>
        <c:axId val="100620928"/>
      </c:lineChart>
      <c:catAx>
        <c:axId val="10061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20928"/>
        <c:crosses val="autoZero"/>
        <c:auto val="1"/>
        <c:lblAlgn val="ctr"/>
        <c:lblOffset val="100"/>
        <c:tickLblSkip val="2"/>
        <c:tickMarkSkip val="1"/>
        <c:noMultiLvlLbl val="0"/>
      </c:catAx>
      <c:valAx>
        <c:axId val="100620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19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priority'!$J$19:$AK$19</c:f>
              <c:numCache>
                <c:formatCode>0.00</c:formatCode>
                <c:ptCount val="28"/>
                <c:pt idx="0">
                  <c:v>827.02970949439407</c:v>
                </c:pt>
                <c:pt idx="1">
                  <c:v>831.24504178767313</c:v>
                </c:pt>
                <c:pt idx="2">
                  <c:v>838.25731572055759</c:v>
                </c:pt>
                <c:pt idx="3">
                  <c:v>866.57124544627277</c:v>
                </c:pt>
                <c:pt idx="4">
                  <c:v>898.34584515047584</c:v>
                </c:pt>
                <c:pt idx="5">
                  <c:v>918.56097445907449</c:v>
                </c:pt>
                <c:pt idx="6">
                  <c:v>943.73016250864669</c:v>
                </c:pt>
                <c:pt idx="7">
                  <c:v>985.47990987006017</c:v>
                </c:pt>
                <c:pt idx="8">
                  <c:v>1024.2667835071479</c:v>
                </c:pt>
                <c:pt idx="9">
                  <c:v>1064.870942142614</c:v>
                </c:pt>
                <c:pt idx="10">
                  <c:v>1111.6656822209095</c:v>
                </c:pt>
                <c:pt idx="11">
                  <c:v>1151.8789144452189</c:v>
                </c:pt>
                <c:pt idx="12">
                  <c:v>1182.2590272963935</c:v>
                </c:pt>
                <c:pt idx="13">
                  <c:v>1232.3644411355531</c:v>
                </c:pt>
                <c:pt idx="14">
                  <c:v>1259.5998123105844</c:v>
                </c:pt>
                <c:pt idx="15">
                  <c:v>1319.1155473775289</c:v>
                </c:pt>
                <c:pt idx="16">
                  <c:v>1361.3040287513891</c:v>
                </c:pt>
                <c:pt idx="17">
                  <c:v>1399.526075959051</c:v>
                </c:pt>
                <c:pt idx="18">
                  <c:v>1406.0564895048703</c:v>
                </c:pt>
                <c:pt idx="19">
                  <c:v>1375.467318194356</c:v>
                </c:pt>
                <c:pt idx="20">
                  <c:v>1391.5660171191325</c:v>
                </c:pt>
                <c:pt idx="21">
                  <c:v>1412.6108068513342</c:v>
                </c:pt>
                <c:pt idx="22">
                  <c:v>1452.4921749062023</c:v>
                </c:pt>
                <c:pt idx="23">
                  <c:v>1479.4866158877007</c:v>
                </c:pt>
                <c:pt idx="24">
                  <c:v>1528.0986409643751</c:v>
                </c:pt>
                <c:pt idx="25">
                  <c:v>1568.3868712974966</c:v>
                </c:pt>
                <c:pt idx="26">
                  <c:v>1609.2558639271399</c:v>
                </c:pt>
                <c:pt idx="27">
                  <c:v>1642.6953592666566</c:v>
                </c:pt>
              </c:numCache>
            </c:numRef>
          </c:val>
          <c:smooth val="0"/>
          <c:extLst>
            <c:ext xmlns:c16="http://schemas.microsoft.com/office/drawing/2014/chart" uri="{C3380CC4-5D6E-409C-BE32-E72D297353CC}">
              <c16:uniqueId val="{00000000-9D8E-4D82-9CD3-3BC37DD1092C}"/>
            </c:ext>
          </c:extLst>
        </c:ser>
        <c:dLbls>
          <c:showLegendKey val="0"/>
          <c:showVal val="0"/>
          <c:showCatName val="0"/>
          <c:showSerName val="0"/>
          <c:showPercent val="0"/>
          <c:showBubbleSize val="0"/>
        </c:dLbls>
        <c:marker val="1"/>
        <c:smooth val="0"/>
        <c:axId val="103090432"/>
        <c:axId val="103096704"/>
      </c:lineChart>
      <c:catAx>
        <c:axId val="10309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6704"/>
        <c:crosses val="autoZero"/>
        <c:auto val="1"/>
        <c:lblAlgn val="ctr"/>
        <c:lblOffset val="100"/>
        <c:tickLblSkip val="2"/>
        <c:tickMarkSkip val="1"/>
        <c:noMultiLvlLbl val="0"/>
      </c:catAx>
      <c:valAx>
        <c:axId val="103096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0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priority'!$J$20:$AK$20</c:f>
              <c:numCache>
                <c:formatCode>General</c:formatCode>
                <c:ptCount val="28"/>
                <c:pt idx="0">
                  <c:v>203115.85033069714</c:v>
                </c:pt>
                <c:pt idx="1">
                  <c:v>199721.53444675688</c:v>
                </c:pt>
                <c:pt idx="2">
                  <c:v>187714.37926849179</c:v>
                </c:pt>
                <c:pt idx="3">
                  <c:v>170373.17002569223</c:v>
                </c:pt>
                <c:pt idx="4">
                  <c:v>166199.33529210149</c:v>
                </c:pt>
                <c:pt idx="5">
                  <c:v>163145.42771411838</c:v>
                </c:pt>
                <c:pt idx="6">
                  <c:v>162822.56950935672</c:v>
                </c:pt>
                <c:pt idx="7">
                  <c:v>150321.24059823054</c:v>
                </c:pt>
                <c:pt idx="8">
                  <c:v>155426.50687866972</c:v>
                </c:pt>
                <c:pt idx="9">
                  <c:v>147395.71027739678</c:v>
                </c:pt>
                <c:pt idx="10">
                  <c:v>158823.56386476388</c:v>
                </c:pt>
                <c:pt idx="11">
                  <c:v>169590.66432695504</c:v>
                </c:pt>
                <c:pt idx="12">
                  <c:v>165294.08818470582</c:v>
                </c:pt>
                <c:pt idx="13">
                  <c:v>174330.21606284473</c:v>
                </c:pt>
                <c:pt idx="14">
                  <c:v>174017.59666771357</c:v>
                </c:pt>
                <c:pt idx="15">
                  <c:v>173273.01285647758</c:v>
                </c:pt>
                <c:pt idx="16">
                  <c:v>182075.64465848065</c:v>
                </c:pt>
                <c:pt idx="17">
                  <c:v>177933.03993613963</c:v>
                </c:pt>
                <c:pt idx="18">
                  <c:v>172932.55321439166</c:v>
                </c:pt>
                <c:pt idx="19">
                  <c:v>151215.65038480953</c:v>
                </c:pt>
                <c:pt idx="20">
                  <c:v>157455.00930783065</c:v>
                </c:pt>
                <c:pt idx="21">
                  <c:v>144738.83508826964</c:v>
                </c:pt>
                <c:pt idx="22">
                  <c:v>158559.24446005971</c:v>
                </c:pt>
                <c:pt idx="23">
                  <c:v>147644.74681320533</c:v>
                </c:pt>
                <c:pt idx="24">
                  <c:v>124513.3131361414</c:v>
                </c:pt>
                <c:pt idx="25">
                  <c:v>104336.21973852933</c:v>
                </c:pt>
                <c:pt idx="26">
                  <c:v>82490.146561360118</c:v>
                </c:pt>
                <c:pt idx="27">
                  <c:v>72598.013531641584</c:v>
                </c:pt>
              </c:numCache>
            </c:numRef>
          </c:val>
          <c:smooth val="0"/>
          <c:extLst>
            <c:ext xmlns:c16="http://schemas.microsoft.com/office/drawing/2014/chart" uri="{C3380CC4-5D6E-409C-BE32-E72D297353CC}">
              <c16:uniqueId val="{00000000-E7D4-478A-BEF1-05687EF85EC7}"/>
            </c:ext>
          </c:extLst>
        </c:ser>
        <c:dLbls>
          <c:showLegendKey val="0"/>
          <c:showVal val="0"/>
          <c:showCatName val="0"/>
          <c:showSerName val="0"/>
          <c:showPercent val="0"/>
          <c:showBubbleSize val="0"/>
        </c:dLbls>
        <c:marker val="1"/>
        <c:smooth val="0"/>
        <c:axId val="103129088"/>
        <c:axId val="103131008"/>
      </c:lineChart>
      <c:catAx>
        <c:axId val="10312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31008"/>
        <c:crosses val="autoZero"/>
        <c:auto val="1"/>
        <c:lblAlgn val="ctr"/>
        <c:lblOffset val="100"/>
        <c:tickLblSkip val="2"/>
        <c:tickMarkSkip val="1"/>
        <c:noMultiLvlLbl val="0"/>
      </c:catAx>
      <c:valAx>
        <c:axId val="1031310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2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II-1 priority'!$J$21:$AK$21</c:f>
              <c:numCache>
                <c:formatCode>General</c:formatCode>
                <c:ptCount val="28"/>
                <c:pt idx="0">
                  <c:v>1090.5696</c:v>
                </c:pt>
                <c:pt idx="1">
                  <c:v>1100.5344</c:v>
                </c:pt>
                <c:pt idx="2">
                  <c:v>1093.374</c:v>
                </c:pt>
                <c:pt idx="3">
                  <c:v>1099.5588</c:v>
                </c:pt>
                <c:pt idx="4">
                  <c:v>1106.9135999999999</c:v>
                </c:pt>
                <c:pt idx="5">
                  <c:v>1135.836</c:v>
                </c:pt>
                <c:pt idx="6">
                  <c:v>1174.4459999999999</c:v>
                </c:pt>
                <c:pt idx="7">
                  <c:v>1166.8788</c:v>
                </c:pt>
                <c:pt idx="8">
                  <c:v>1201.5503999999999</c:v>
                </c:pt>
                <c:pt idx="9">
                  <c:v>1211.7888</c:v>
                </c:pt>
                <c:pt idx="10">
                  <c:v>1230.4187999999999</c:v>
                </c:pt>
                <c:pt idx="11">
                  <c:v>1271.0052000000001</c:v>
                </c:pt>
                <c:pt idx="12">
                  <c:v>1274.3766695361232</c:v>
                </c:pt>
                <c:pt idx="13">
                  <c:v>1305.3611942070934</c:v>
                </c:pt>
                <c:pt idx="14">
                  <c:v>1289.9275126355258</c:v>
                </c:pt>
                <c:pt idx="15">
                  <c:v>1303.9636773085113</c:v>
                </c:pt>
                <c:pt idx="16">
                  <c:v>1300.4354347237709</c:v>
                </c:pt>
                <c:pt idx="17">
                  <c:v>1300.7419567343566</c:v>
                </c:pt>
                <c:pt idx="18">
                  <c:v>1278.8603460801055</c:v>
                </c:pt>
                <c:pt idx="19">
                  <c:v>1231.2390216793483</c:v>
                </c:pt>
                <c:pt idx="20">
                  <c:v>1251.3868804567476</c:v>
                </c:pt>
                <c:pt idx="21">
                  <c:v>1197.1405094993852</c:v>
                </c:pt>
                <c:pt idx="22">
                  <c:v>1181.8483495692519</c:v>
                </c:pt>
                <c:pt idx="23">
                  <c:v>1168.6410571753117</c:v>
                </c:pt>
                <c:pt idx="24">
                  <c:v>1082.9589091384937</c:v>
                </c:pt>
                <c:pt idx="25">
                  <c:v>1065.5664301544964</c:v>
                </c:pt>
                <c:pt idx="26">
                  <c:v>1054.5963340096387</c:v>
                </c:pt>
                <c:pt idx="27">
                  <c:v>1036.065537070871</c:v>
                </c:pt>
              </c:numCache>
            </c:numRef>
          </c:val>
          <c:smooth val="0"/>
          <c:extLst>
            <c:ext xmlns:c16="http://schemas.microsoft.com/office/drawing/2014/chart" uri="{C3380CC4-5D6E-409C-BE32-E72D297353CC}">
              <c16:uniqueId val="{00000000-3CBF-4D33-854D-BD64F9B4D0D8}"/>
            </c:ext>
          </c:extLst>
        </c:ser>
        <c:dLbls>
          <c:showLegendKey val="0"/>
          <c:showVal val="0"/>
          <c:showCatName val="0"/>
          <c:showSerName val="0"/>
          <c:showPercent val="0"/>
          <c:showBubbleSize val="0"/>
        </c:dLbls>
        <c:marker val="1"/>
        <c:smooth val="0"/>
        <c:axId val="103140352"/>
        <c:axId val="103433344"/>
      </c:lineChart>
      <c:catAx>
        <c:axId val="103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33344"/>
        <c:crosses val="autoZero"/>
        <c:auto val="1"/>
        <c:lblAlgn val="ctr"/>
        <c:lblOffset val="100"/>
        <c:tickLblSkip val="2"/>
        <c:tickMarkSkip val="1"/>
        <c:noMultiLvlLbl val="0"/>
      </c:catAx>
      <c:valAx>
        <c:axId val="103433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a:extLst>
            <a:ext uri="{FF2B5EF4-FFF2-40B4-BE49-F238E27FC236}">
              <a16:creationId xmlns:a16="http://schemas.microsoft.com/office/drawing/2014/main" id="{00000000-0008-0000-0400-0000C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a:extLst>
            <a:ext uri="{FF2B5EF4-FFF2-40B4-BE49-F238E27FC236}">
              <a16:creationId xmlns:a16="http://schemas.microsoft.com/office/drawing/2014/main" id="{00000000-0008-0000-0400-0000C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a:extLst>
            <a:ext uri="{FF2B5EF4-FFF2-40B4-BE49-F238E27FC236}">
              <a16:creationId xmlns:a16="http://schemas.microsoft.com/office/drawing/2014/main" id="{00000000-0008-0000-0400-0000C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a:extLst>
            <a:ext uri="{FF2B5EF4-FFF2-40B4-BE49-F238E27FC236}">
              <a16:creationId xmlns:a16="http://schemas.microsoft.com/office/drawing/2014/main" id="{00000000-0008-0000-0400-0000D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a:extLst>
            <a:ext uri="{FF2B5EF4-FFF2-40B4-BE49-F238E27FC236}">
              <a16:creationId xmlns:a16="http://schemas.microsoft.com/office/drawing/2014/main" id="{00000000-0008-0000-0400-0000D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30816</xdr:colOff>
      <xdr:row>14</xdr:row>
      <xdr:rowOff>8965</xdr:rowOff>
    </xdr:from>
    <xdr:to>
      <xdr:col>18</xdr:col>
      <xdr:colOff>30816</xdr:colOff>
      <xdr:row>28</xdr:row>
      <xdr:rowOff>64995</xdr:rowOff>
    </xdr:to>
    <xdr:graphicFrame macro="">
      <xdr:nvGraphicFramePr>
        <xdr:cNvPr id="1234" name="Chart 12">
          <a:extLst>
            <a:ext uri="{FF2B5EF4-FFF2-40B4-BE49-F238E27FC236}">
              <a16:creationId xmlns:a16="http://schemas.microsoft.com/office/drawing/2014/main" id="{00000000-0008-0000-0400-0000D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a:extLst>
            <a:ext uri="{FF2B5EF4-FFF2-40B4-BE49-F238E27FC236}">
              <a16:creationId xmlns:a16="http://schemas.microsoft.com/office/drawing/2014/main" id="{00000000-0008-0000-04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a:extLst>
            <a:ext uri="{FF2B5EF4-FFF2-40B4-BE49-F238E27FC236}">
              <a16:creationId xmlns:a16="http://schemas.microsoft.com/office/drawing/2014/main" id="{00000000-0008-0000-04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a:extLst>
            <a:ext uri="{FF2B5EF4-FFF2-40B4-BE49-F238E27FC236}">
              <a16:creationId xmlns:a16="http://schemas.microsoft.com/office/drawing/2014/main" id="{00000000-0008-0000-04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a:extLst>
            <a:ext uri="{FF2B5EF4-FFF2-40B4-BE49-F238E27FC236}">
              <a16:creationId xmlns:a16="http://schemas.microsoft.com/office/drawing/2014/main" id="{00000000-0008-0000-0500-0000C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a:extLst>
            <a:ext uri="{FF2B5EF4-FFF2-40B4-BE49-F238E27FC236}">
              <a16:creationId xmlns:a16="http://schemas.microsoft.com/office/drawing/2014/main" id="{00000000-0008-0000-0500-0000C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a:extLst>
            <a:ext uri="{FF2B5EF4-FFF2-40B4-BE49-F238E27FC236}">
              <a16:creationId xmlns:a16="http://schemas.microsoft.com/office/drawing/2014/main" id="{00000000-0008-0000-0500-0000C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a:extLst>
            <a:ext uri="{FF2B5EF4-FFF2-40B4-BE49-F238E27FC236}">
              <a16:creationId xmlns:a16="http://schemas.microsoft.com/office/drawing/2014/main" id="{00000000-0008-0000-0500-0000C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a:extLst>
            <a:ext uri="{FF2B5EF4-FFF2-40B4-BE49-F238E27FC236}">
              <a16:creationId xmlns:a16="http://schemas.microsoft.com/office/drawing/2014/main" id="{00000000-0008-0000-0500-0000C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a:extLst>
            <a:ext uri="{FF2B5EF4-FFF2-40B4-BE49-F238E27FC236}">
              <a16:creationId xmlns:a16="http://schemas.microsoft.com/office/drawing/2014/main" id="{00000000-0008-0000-0500-0000C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a:extLst>
            <a:ext uri="{FF2B5EF4-FFF2-40B4-BE49-F238E27FC236}">
              <a16:creationId xmlns:a16="http://schemas.microsoft.com/office/drawing/2014/main" id="{00000000-0008-0000-0500-0000D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a:extLst>
            <a:ext uri="{FF2B5EF4-FFF2-40B4-BE49-F238E27FC236}">
              <a16:creationId xmlns:a16="http://schemas.microsoft.com/office/drawing/2014/main" id="{00000000-0008-0000-0500-0000D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a:extLst>
            <a:ext uri="{FF2B5EF4-FFF2-40B4-BE49-F238E27FC236}">
              <a16:creationId xmlns:a16="http://schemas.microsoft.com/office/drawing/2014/main" id="{00000000-0008-0000-0500-0000D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a:extLst>
            <a:ext uri="{FF2B5EF4-FFF2-40B4-BE49-F238E27FC236}">
              <a16:creationId xmlns:a16="http://schemas.microsoft.com/office/drawing/2014/main" id="{00000000-0008-0000-0600-00000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a:extLst>
            <a:ext uri="{FF2B5EF4-FFF2-40B4-BE49-F238E27FC236}">
              <a16:creationId xmlns:a16="http://schemas.microsoft.com/office/drawing/2014/main" id="{00000000-0008-0000-0600-00000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a:extLst>
            <a:ext uri="{FF2B5EF4-FFF2-40B4-BE49-F238E27FC236}">
              <a16:creationId xmlns:a16="http://schemas.microsoft.com/office/drawing/2014/main" id="{00000000-0008-0000-0600-00000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a:extLst>
            <a:ext uri="{FF2B5EF4-FFF2-40B4-BE49-F238E27FC236}">
              <a16:creationId xmlns:a16="http://schemas.microsoft.com/office/drawing/2014/main" id="{00000000-0008-0000-0600-00000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a:extLst>
            <a:ext uri="{FF2B5EF4-FFF2-40B4-BE49-F238E27FC236}">
              <a16:creationId xmlns:a16="http://schemas.microsoft.com/office/drawing/2014/main" id="{00000000-0008-0000-0600-00000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a:extLst>
            <a:ext uri="{FF2B5EF4-FFF2-40B4-BE49-F238E27FC236}">
              <a16:creationId xmlns:a16="http://schemas.microsoft.com/office/drawing/2014/main" id="{00000000-0008-0000-0600-00000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a:extLst>
            <a:ext uri="{FF2B5EF4-FFF2-40B4-BE49-F238E27FC236}">
              <a16:creationId xmlns:a16="http://schemas.microsoft.com/office/drawing/2014/main" id="{00000000-0008-0000-0600-00000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a:extLst>
            <a:ext uri="{FF2B5EF4-FFF2-40B4-BE49-F238E27FC236}">
              <a16:creationId xmlns:a16="http://schemas.microsoft.com/office/drawing/2014/main" id="{00000000-0008-0000-0600-00000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a:extLst>
            <a:ext uri="{FF2B5EF4-FFF2-40B4-BE49-F238E27FC236}">
              <a16:creationId xmlns:a16="http://schemas.microsoft.com/office/drawing/2014/main" id="{00000000-0008-0000-0600-00000A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a:extLst>
            <a:ext uri="{FF2B5EF4-FFF2-40B4-BE49-F238E27FC236}">
              <a16:creationId xmlns:a16="http://schemas.microsoft.com/office/drawing/2014/main" id="{00000000-0008-0000-0600-00000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a:extLst>
            <a:ext uri="{FF2B5EF4-FFF2-40B4-BE49-F238E27FC236}">
              <a16:creationId xmlns:a16="http://schemas.microsoft.com/office/drawing/2014/main" id="{00000000-0008-0000-0600-00000C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a:extLst>
            <a:ext uri="{FF2B5EF4-FFF2-40B4-BE49-F238E27FC236}">
              <a16:creationId xmlns:a16="http://schemas.microsoft.com/office/drawing/2014/main" id="{00000000-0008-0000-0600-00000D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a:extLst>
            <a:ext uri="{FF2B5EF4-FFF2-40B4-BE49-F238E27FC236}">
              <a16:creationId xmlns:a16="http://schemas.microsoft.com/office/drawing/2014/main" id="{00000000-0008-0000-0600-00000E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a:extLst>
            <a:ext uri="{FF2B5EF4-FFF2-40B4-BE49-F238E27FC236}">
              <a16:creationId xmlns:a16="http://schemas.microsoft.com/office/drawing/2014/main" id="{00000000-0008-0000-0600-00000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a:extLst>
            <a:ext uri="{FF2B5EF4-FFF2-40B4-BE49-F238E27FC236}">
              <a16:creationId xmlns:a16="http://schemas.microsoft.com/office/drawing/2014/main" id="{00000000-0008-0000-0600-000010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a:extLst>
            <a:ext uri="{FF2B5EF4-FFF2-40B4-BE49-F238E27FC236}">
              <a16:creationId xmlns:a16="http://schemas.microsoft.com/office/drawing/2014/main" id="{00000000-0008-0000-0600-000011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a:extLst>
            <a:ext uri="{FF2B5EF4-FFF2-40B4-BE49-F238E27FC236}">
              <a16:creationId xmlns:a16="http://schemas.microsoft.com/office/drawing/2014/main" id="{00000000-0008-0000-0600-00001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a:extLst>
            <a:ext uri="{FF2B5EF4-FFF2-40B4-BE49-F238E27FC236}">
              <a16:creationId xmlns:a16="http://schemas.microsoft.com/office/drawing/2014/main" id="{00000000-0008-0000-0600-00001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a:extLst>
            <a:ext uri="{FF2B5EF4-FFF2-40B4-BE49-F238E27FC236}">
              <a16:creationId xmlns:a16="http://schemas.microsoft.com/office/drawing/2014/main" id="{00000000-0008-0000-0600-00001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a:extLst>
            <a:ext uri="{FF2B5EF4-FFF2-40B4-BE49-F238E27FC236}">
              <a16:creationId xmlns:a16="http://schemas.microsoft.com/office/drawing/2014/main" id="{00000000-0008-0000-0600-00001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a:extLst>
            <a:ext uri="{FF2B5EF4-FFF2-40B4-BE49-F238E27FC236}">
              <a16:creationId xmlns:a16="http://schemas.microsoft.com/office/drawing/2014/main" id="{00000000-0008-0000-0600-00001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a:extLst>
            <a:ext uri="{FF2B5EF4-FFF2-40B4-BE49-F238E27FC236}">
              <a16:creationId xmlns:a16="http://schemas.microsoft.com/office/drawing/2014/main" id="{00000000-0008-0000-0600-00001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a:extLst>
            <a:ext uri="{FF2B5EF4-FFF2-40B4-BE49-F238E27FC236}">
              <a16:creationId xmlns:a16="http://schemas.microsoft.com/office/drawing/2014/main" id="{00000000-0008-0000-0600-00001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13"/>
  <sheetViews>
    <sheetView tabSelected="1" workbookViewId="0">
      <selection activeCell="A7" sqref="A7"/>
    </sheetView>
  </sheetViews>
  <sheetFormatPr defaultColWidth="10.6640625" defaultRowHeight="13.2"/>
  <cols>
    <col min="1" max="1" width="167" style="42" customWidth="1"/>
    <col min="2" max="16384" width="10.6640625" style="42"/>
  </cols>
  <sheetData>
    <row r="3" spans="1:2">
      <c r="A3" s="45" t="s">
        <v>166</v>
      </c>
    </row>
    <row r="4" spans="1:2">
      <c r="A4" s="46" t="s">
        <v>165</v>
      </c>
      <c r="B4" s="44"/>
    </row>
    <row r="5" spans="1:2">
      <c r="A5" s="46" t="s">
        <v>197</v>
      </c>
    </row>
    <row r="6" spans="1:2" ht="26.4">
      <c r="A6" s="46" t="s">
        <v>217</v>
      </c>
    </row>
    <row r="7" spans="1:2" ht="15.75" customHeight="1">
      <c r="A7" s="46" t="s">
        <v>198</v>
      </c>
    </row>
    <row r="8" spans="1:2" ht="26.4">
      <c r="A8" s="46" t="s">
        <v>168</v>
      </c>
    </row>
    <row r="9" spans="1:2">
      <c r="A9" s="47" t="s">
        <v>167</v>
      </c>
    </row>
    <row r="10" spans="1:2" ht="39.6">
      <c r="A10" s="77" t="s">
        <v>228</v>
      </c>
    </row>
    <row r="11" spans="1:2">
      <c r="A11" s="74" t="s">
        <v>218</v>
      </c>
    </row>
    <row r="12" spans="1:2">
      <c r="A12" s="75" t="s">
        <v>219</v>
      </c>
    </row>
    <row r="13" spans="1:2">
      <c r="A13" s="43"/>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AO25"/>
  <sheetViews>
    <sheetView topLeftCell="L16" zoomScale="70" zoomScaleNormal="70" zoomScaleSheetLayoutView="75" workbookViewId="0">
      <selection activeCell="AL45" sqref="AL45"/>
    </sheetView>
  </sheetViews>
  <sheetFormatPr defaultColWidth="10.6640625" defaultRowHeight="13.2"/>
  <cols>
    <col min="1" max="1" width="2.44140625" style="1" customWidth="1"/>
    <col min="2" max="2" width="9" style="1" customWidth="1"/>
    <col min="3" max="3" width="20.77734375" style="1" customWidth="1"/>
    <col min="4" max="4" width="29.44140625" style="1" customWidth="1"/>
    <col min="5" max="5" width="38" style="1" bestFit="1" customWidth="1"/>
    <col min="6" max="6" width="68" style="2" customWidth="1"/>
    <col min="7" max="7" width="49.109375" style="21" customWidth="1"/>
    <col min="8" max="9" width="40.109375" style="21" customWidth="1"/>
    <col min="10" max="10" width="13.33203125" style="25" customWidth="1"/>
    <col min="11" max="37" width="11.109375" style="25" customWidth="1"/>
    <col min="38" max="38" width="46.77734375" style="21" customWidth="1"/>
    <col min="39" max="16384" width="10.6640625" style="1"/>
  </cols>
  <sheetData>
    <row r="2" spans="2:41" ht="17.399999999999999">
      <c r="B2" s="15" t="s">
        <v>0</v>
      </c>
    </row>
    <row r="3" spans="2:41" ht="18" customHeight="1">
      <c r="B3" s="16" t="s">
        <v>51</v>
      </c>
    </row>
    <row r="4" spans="2:41" ht="22.5" customHeight="1">
      <c r="B4" s="17" t="s">
        <v>162</v>
      </c>
    </row>
    <row r="5" spans="2:41" ht="22.5" customHeight="1">
      <c r="B5" s="17"/>
    </row>
    <row r="6" spans="2:41">
      <c r="B6" s="119" t="s">
        <v>1</v>
      </c>
      <c r="C6" s="121" t="s">
        <v>2</v>
      </c>
      <c r="D6" s="119" t="s">
        <v>52</v>
      </c>
      <c r="E6" s="119" t="s">
        <v>53</v>
      </c>
      <c r="F6" s="125" t="s">
        <v>96</v>
      </c>
      <c r="G6" s="126" t="s">
        <v>104</v>
      </c>
      <c r="H6" s="123" t="s">
        <v>174</v>
      </c>
      <c r="I6" s="124"/>
      <c r="J6" s="117">
        <v>1990</v>
      </c>
      <c r="K6" s="117">
        <v>1991</v>
      </c>
      <c r="L6" s="117">
        <v>1992</v>
      </c>
      <c r="M6" s="117">
        <v>1993</v>
      </c>
      <c r="N6" s="117">
        <v>1994</v>
      </c>
      <c r="O6" s="117">
        <v>1995</v>
      </c>
      <c r="P6" s="117">
        <v>1996</v>
      </c>
      <c r="Q6" s="117">
        <v>1997</v>
      </c>
      <c r="R6" s="117">
        <v>1998</v>
      </c>
      <c r="S6" s="117">
        <v>1999</v>
      </c>
      <c r="T6" s="117">
        <v>2000</v>
      </c>
      <c r="U6" s="117">
        <v>2001</v>
      </c>
      <c r="V6" s="117">
        <v>2002</v>
      </c>
      <c r="W6" s="117">
        <v>2003</v>
      </c>
      <c r="X6" s="117">
        <v>2004</v>
      </c>
      <c r="Y6" s="130">
        <v>2005</v>
      </c>
      <c r="Z6" s="130">
        <v>2006</v>
      </c>
      <c r="AA6" s="130">
        <v>2007</v>
      </c>
      <c r="AB6" s="130">
        <v>2008</v>
      </c>
      <c r="AC6" s="130">
        <v>2009</v>
      </c>
      <c r="AD6" s="130">
        <v>2010</v>
      </c>
      <c r="AE6" s="130">
        <v>2011</v>
      </c>
      <c r="AF6" s="130">
        <v>2012</v>
      </c>
      <c r="AG6" s="130">
        <v>2013</v>
      </c>
      <c r="AH6" s="130">
        <v>2014</v>
      </c>
      <c r="AI6" s="89">
        <v>2015</v>
      </c>
      <c r="AJ6" s="94">
        <v>2016</v>
      </c>
      <c r="AK6" s="108">
        <v>2017</v>
      </c>
      <c r="AL6" s="128" t="s">
        <v>107</v>
      </c>
    </row>
    <row r="7" spans="2:41" ht="37.5" customHeight="1">
      <c r="B7" s="120"/>
      <c r="C7" s="122"/>
      <c r="D7" s="120"/>
      <c r="E7" s="120"/>
      <c r="F7" s="120"/>
      <c r="G7" s="127"/>
      <c r="H7" s="50" t="s">
        <v>175</v>
      </c>
      <c r="I7" s="50" t="s">
        <v>176</v>
      </c>
      <c r="J7" s="118"/>
      <c r="K7" s="118"/>
      <c r="L7" s="118"/>
      <c r="M7" s="118"/>
      <c r="N7" s="118"/>
      <c r="O7" s="118"/>
      <c r="P7" s="118"/>
      <c r="Q7" s="118"/>
      <c r="R7" s="118"/>
      <c r="S7" s="118"/>
      <c r="T7" s="118"/>
      <c r="U7" s="118"/>
      <c r="V7" s="118"/>
      <c r="W7" s="118"/>
      <c r="X7" s="118"/>
      <c r="Y7" s="129"/>
      <c r="Z7" s="131"/>
      <c r="AA7" s="131"/>
      <c r="AB7" s="131"/>
      <c r="AC7" s="131"/>
      <c r="AD7" s="131"/>
      <c r="AE7" s="131"/>
      <c r="AF7" s="131"/>
      <c r="AG7" s="131"/>
      <c r="AH7" s="131"/>
      <c r="AI7" s="90"/>
      <c r="AJ7" s="95"/>
      <c r="AK7" s="109"/>
      <c r="AL7" s="129"/>
      <c r="AM7" s="35"/>
      <c r="AO7" s="3"/>
    </row>
    <row r="8" spans="2:41">
      <c r="B8" s="116">
        <v>1</v>
      </c>
      <c r="C8" s="115" t="s">
        <v>54</v>
      </c>
      <c r="D8" s="115" t="s">
        <v>55</v>
      </c>
      <c r="E8" s="93" t="s">
        <v>50</v>
      </c>
      <c r="F8" s="49" t="s">
        <v>56</v>
      </c>
      <c r="G8" s="68" t="s">
        <v>103</v>
      </c>
      <c r="H8" s="68"/>
      <c r="I8" s="68"/>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3"/>
    </row>
    <row r="9" spans="2:41" ht="101.25" customHeight="1">
      <c r="B9" s="116"/>
      <c r="C9" s="115"/>
      <c r="D9" s="115"/>
      <c r="E9" s="93" t="s">
        <v>57</v>
      </c>
      <c r="F9" s="49" t="s">
        <v>58</v>
      </c>
      <c r="G9" s="97" t="s">
        <v>178</v>
      </c>
      <c r="H9" s="76" t="s">
        <v>220</v>
      </c>
      <c r="I9" s="4" t="s">
        <v>177</v>
      </c>
      <c r="J9" s="100">
        <v>1239.1551000000002</v>
      </c>
      <c r="K9" s="100">
        <v>1225.6911</v>
      </c>
      <c r="L9" s="100">
        <v>1230.2748999999999</v>
      </c>
      <c r="M9" s="100">
        <v>1261.3630000000001</v>
      </c>
      <c r="N9" s="100">
        <v>1310.3044</v>
      </c>
      <c r="O9" s="100">
        <v>1336.1458</v>
      </c>
      <c r="P9" s="100">
        <v>1370.0196000000001</v>
      </c>
      <c r="Q9" s="100">
        <v>1428.8367000000001</v>
      </c>
      <c r="R9" s="100">
        <v>1476.5781000000002</v>
      </c>
      <c r="S9" s="100">
        <v>1524.0331999999999</v>
      </c>
      <c r="T9" s="100">
        <v>1576.6651000000002</v>
      </c>
      <c r="U9" s="100">
        <v>1621.4533000000001</v>
      </c>
      <c r="V9" s="100">
        <v>1661.9851999999998</v>
      </c>
      <c r="W9" s="100">
        <v>1717.4865</v>
      </c>
      <c r="X9" s="100">
        <v>1757.8095000000001</v>
      </c>
      <c r="Y9" s="100">
        <v>1813.1581000000001</v>
      </c>
      <c r="Z9" s="100">
        <v>1859.3588</v>
      </c>
      <c r="AA9" s="100">
        <v>1906.6888000000001</v>
      </c>
      <c r="AB9" s="100">
        <v>1900.0943</v>
      </c>
      <c r="AC9" s="100">
        <v>1819.4048</v>
      </c>
      <c r="AD9" s="100">
        <v>1850.5386000000001</v>
      </c>
      <c r="AE9" s="100">
        <v>1880.9757</v>
      </c>
      <c r="AF9" s="100">
        <v>1908.1945000000001</v>
      </c>
      <c r="AG9" s="100">
        <v>1947.2429999999999</v>
      </c>
      <c r="AH9" s="100">
        <v>2004.6391000000001</v>
      </c>
      <c r="AI9" s="100">
        <v>2051.7305000000001</v>
      </c>
      <c r="AJ9" s="100">
        <v>2088.4407999999999</v>
      </c>
      <c r="AK9" s="100">
        <v>2124.8044</v>
      </c>
      <c r="AL9" s="80" t="s">
        <v>247</v>
      </c>
    </row>
    <row r="10" spans="2:41">
      <c r="B10" s="116">
        <v>2</v>
      </c>
      <c r="C10" s="115" t="s">
        <v>59</v>
      </c>
      <c r="D10" s="115" t="s">
        <v>60</v>
      </c>
      <c r="E10" s="93" t="s">
        <v>3</v>
      </c>
      <c r="F10" s="49" t="s">
        <v>61</v>
      </c>
      <c r="G10" s="68" t="s">
        <v>103</v>
      </c>
      <c r="H10" s="68"/>
      <c r="I10" s="68"/>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3"/>
    </row>
    <row r="11" spans="2:41" ht="41.25" customHeight="1">
      <c r="B11" s="116"/>
      <c r="C11" s="115"/>
      <c r="D11" s="115"/>
      <c r="E11" s="93" t="s">
        <v>57</v>
      </c>
      <c r="F11" s="49" t="s">
        <v>58</v>
      </c>
      <c r="G11" s="63" t="s">
        <v>202</v>
      </c>
      <c r="H11" s="63"/>
      <c r="I11" s="63"/>
      <c r="J11" s="55">
        <f>J9</f>
        <v>1239.1551000000002</v>
      </c>
      <c r="K11" s="55">
        <f t="shared" ref="K11:Z11" si="0">K9</f>
        <v>1225.6911</v>
      </c>
      <c r="L11" s="55">
        <f t="shared" si="0"/>
        <v>1230.2748999999999</v>
      </c>
      <c r="M11" s="55">
        <f t="shared" si="0"/>
        <v>1261.3630000000001</v>
      </c>
      <c r="N11" s="55">
        <f t="shared" si="0"/>
        <v>1310.3044</v>
      </c>
      <c r="O11" s="55">
        <f t="shared" si="0"/>
        <v>1336.1458</v>
      </c>
      <c r="P11" s="55">
        <f t="shared" si="0"/>
        <v>1370.0196000000001</v>
      </c>
      <c r="Q11" s="55">
        <f t="shared" si="0"/>
        <v>1428.8367000000001</v>
      </c>
      <c r="R11" s="55">
        <f t="shared" si="0"/>
        <v>1476.5781000000002</v>
      </c>
      <c r="S11" s="55">
        <f t="shared" si="0"/>
        <v>1524.0331999999999</v>
      </c>
      <c r="T11" s="55">
        <f t="shared" si="0"/>
        <v>1576.6651000000002</v>
      </c>
      <c r="U11" s="55">
        <f t="shared" si="0"/>
        <v>1621.4533000000001</v>
      </c>
      <c r="V11" s="55">
        <f t="shared" si="0"/>
        <v>1661.9851999999998</v>
      </c>
      <c r="W11" s="55">
        <f t="shared" si="0"/>
        <v>1717.4865</v>
      </c>
      <c r="X11" s="55">
        <f t="shared" si="0"/>
        <v>1757.8095000000001</v>
      </c>
      <c r="Y11" s="55">
        <f t="shared" si="0"/>
        <v>1813.1581000000001</v>
      </c>
      <c r="Z11" s="55">
        <f t="shared" si="0"/>
        <v>1859.3588</v>
      </c>
      <c r="AA11" s="55">
        <f t="shared" ref="AA11:AK11" si="1">AA9</f>
        <v>1906.6888000000001</v>
      </c>
      <c r="AB11" s="55">
        <f t="shared" si="1"/>
        <v>1900.0943</v>
      </c>
      <c r="AC11" s="55">
        <f t="shared" si="1"/>
        <v>1819.4048</v>
      </c>
      <c r="AD11" s="55">
        <f t="shared" si="1"/>
        <v>1850.5386000000001</v>
      </c>
      <c r="AE11" s="55">
        <f t="shared" si="1"/>
        <v>1880.9757</v>
      </c>
      <c r="AF11" s="55">
        <f t="shared" si="1"/>
        <v>1908.1945000000001</v>
      </c>
      <c r="AG11" s="55">
        <f t="shared" si="1"/>
        <v>1947.2429999999999</v>
      </c>
      <c r="AH11" s="55">
        <f t="shared" si="1"/>
        <v>2004.6391000000001</v>
      </c>
      <c r="AI11" s="55">
        <f t="shared" si="1"/>
        <v>2051.7305000000001</v>
      </c>
      <c r="AJ11" s="88">
        <f>AJ9</f>
        <v>2088.4407999999999</v>
      </c>
      <c r="AK11" s="55">
        <f t="shared" si="1"/>
        <v>2124.8044</v>
      </c>
      <c r="AL11" s="56"/>
    </row>
    <row r="12" spans="2:41" ht="52.8">
      <c r="B12" s="116">
        <v>3</v>
      </c>
      <c r="C12" s="115" t="s">
        <v>4</v>
      </c>
      <c r="D12" s="4" t="s">
        <v>5</v>
      </c>
      <c r="E12" s="93"/>
      <c r="F12" s="49" t="s">
        <v>97</v>
      </c>
      <c r="G12" s="63"/>
      <c r="H12" s="63"/>
      <c r="I12" s="63"/>
      <c r="J12" s="55">
        <f>'Table II-3 supplementary'!J8+'Table II-3 supplementary'!J10</f>
        <v>70358.763914469964</v>
      </c>
      <c r="K12" s="55">
        <f>'Table II-3 supplementary'!K8+'Table II-3 supplementary'!K10</f>
        <v>70114.770377879424</v>
      </c>
      <c r="L12" s="55">
        <f>'Table II-3 supplementary'!L8+'Table II-3 supplementary'!L10</f>
        <v>71668.730268420724</v>
      </c>
      <c r="M12" s="55">
        <f>'Table II-3 supplementary'!M8+'Table II-3 supplementary'!M10</f>
        <v>72501.887375965947</v>
      </c>
      <c r="N12" s="55">
        <f>'Table II-3 supplementary'!N8+'Table II-3 supplementary'!N10</f>
        <v>71836.589959908582</v>
      </c>
      <c r="O12" s="55">
        <f>'Table II-3 supplementary'!O8+'Table II-3 supplementary'!O10</f>
        <v>70956.338680444431</v>
      </c>
      <c r="P12" s="55">
        <f>'Table II-3 supplementary'!P8+'Table II-3 supplementary'!P10</f>
        <v>73893.331505117647</v>
      </c>
      <c r="Q12" s="55">
        <f>'Table II-3 supplementary'!Q8+'Table II-3 supplementary'!Q10</f>
        <v>74650.734805231448</v>
      </c>
      <c r="R12" s="55">
        <f>'Table II-3 supplementary'!R8+'Table II-3 supplementary'!R10</f>
        <v>73991.21860503238</v>
      </c>
      <c r="S12" s="55">
        <f>'Table II-3 supplementary'!S8+'Table II-3 supplementary'!S10</f>
        <v>75417.05902417851</v>
      </c>
      <c r="T12" s="55">
        <f>'Table II-3 supplementary'!T8+'Table II-3 supplementary'!T10</f>
        <v>75248.673534499452</v>
      </c>
      <c r="U12" s="55">
        <f>'Table II-3 supplementary'!U8+'Table II-3 supplementary'!U10</f>
        <v>75209.46909047474</v>
      </c>
      <c r="V12" s="55">
        <f>'Table II-3 supplementary'!V8+'Table II-3 supplementary'!V10</f>
        <v>76822.895029429783</v>
      </c>
      <c r="W12" s="55">
        <f>'Table II-3 supplementary'!W8+'Table II-3 supplementary'!W10</f>
        <v>75667.518656605273</v>
      </c>
      <c r="X12" s="55">
        <f>'Table II-3 supplementary'!X8+'Table II-3 supplementary'!X10</f>
        <v>76162.685467730538</v>
      </c>
      <c r="Y12" s="55">
        <f>'Table II-3 supplementary'!Y8+'Table II-3 supplementary'!Y10</f>
        <v>76232.898020216075</v>
      </c>
      <c r="Z12" s="55">
        <f>'Table II-3 supplementary'!Z8+'Table II-3 supplementary'!Z10</f>
        <v>75803.167540518043</v>
      </c>
      <c r="AA12" s="55">
        <f>'Table II-3 supplementary'!AA8+'Table II-3 supplementary'!AA10</f>
        <v>76115.704648647021</v>
      </c>
      <c r="AB12" s="55">
        <f>'Table II-3 supplementary'!AB8+'Table II-3 supplementary'!AB10</f>
        <v>74028.829782641202</v>
      </c>
      <c r="AC12" s="55">
        <f>'Table II-3 supplementary'!AC8+'Table II-3 supplementary'!AC10</f>
        <v>71827.869142629192</v>
      </c>
      <c r="AD12" s="55">
        <f>'Table II-3 supplementary'!AD8+'Table II-3 supplementary'!AD10</f>
        <v>69642.741686546738</v>
      </c>
      <c r="AE12" s="55">
        <f>'Table II-3 supplementary'!AE8+'Table II-3 supplementary'!AE10</f>
        <v>68917.626595918438</v>
      </c>
      <c r="AF12" s="55">
        <f>'Table II-3 supplementary'!AF8+'Table II-3 supplementary'!AF10</f>
        <v>68659.501624575627</v>
      </c>
      <c r="AG12" s="85">
        <f>'Table II-3 supplementary'!AG8+'Table II-3 supplementary'!AG10</f>
        <v>67499.850365988241</v>
      </c>
      <c r="AH12" s="85">
        <f>'Table II-3 supplementary'!AH8+'Table II-3 supplementary'!AH10</f>
        <v>67748.194458773141</v>
      </c>
      <c r="AI12" s="85">
        <f>'Table II-3 supplementary'!AI8+'Table II-3 supplementary'!AI10</f>
        <v>68280.132018477278</v>
      </c>
      <c r="AJ12" s="85">
        <f>'Table II-3 supplementary'!AJ8+'Table II-3 supplementary'!AJ10</f>
        <v>69239.022807662841</v>
      </c>
      <c r="AK12" s="85">
        <f>'Table II-3 supplementary'!AK8+'Table II-3 supplementary'!AK10</f>
        <v>69086.146925503112</v>
      </c>
      <c r="AL12" s="84" t="s">
        <v>242</v>
      </c>
      <c r="AM12" s="87"/>
    </row>
    <row r="13" spans="2:41" ht="52.5" customHeight="1">
      <c r="B13" s="116"/>
      <c r="C13" s="115"/>
      <c r="D13" s="4" t="s">
        <v>6</v>
      </c>
      <c r="E13" s="93"/>
      <c r="F13" s="49" t="s">
        <v>106</v>
      </c>
      <c r="G13" s="4" t="s">
        <v>203</v>
      </c>
      <c r="H13" s="4"/>
      <c r="I13" s="4" t="s">
        <v>169</v>
      </c>
      <c r="J13" s="55">
        <f>'Table II-3 supplementary'!J9+'Table II-3 supplementary'!J11</f>
        <v>347121.51988007972</v>
      </c>
      <c r="K13" s="55">
        <f>'Table II-3 supplementary'!K9+'Table II-3 supplementary'!K11</f>
        <v>346663.77271256404</v>
      </c>
      <c r="L13" s="55">
        <f>'Table II-3 supplementary'!L9+'Table II-3 supplementary'!L11</f>
        <v>349874.83107061189</v>
      </c>
      <c r="M13" s="55">
        <f>'Table II-3 supplementary'!M9+'Table II-3 supplementary'!M11</f>
        <v>350271.13187338435</v>
      </c>
      <c r="N13" s="55">
        <f>'Table II-3 supplementary'!N9+'Table II-3 supplementary'!N11</f>
        <v>357496.81401615654</v>
      </c>
      <c r="O13" s="55">
        <f>'Table II-3 supplementary'!O9+'Table II-3 supplementary'!O11</f>
        <v>363891.08725192875</v>
      </c>
      <c r="P13" s="55">
        <f>'Table II-3 supplementary'!P9+'Table II-3 supplementary'!P11</f>
        <v>373090.26195810619</v>
      </c>
      <c r="Q13" s="55">
        <f>'Table II-3 supplementary'!Q9+'Table II-3 supplementary'!Q11</f>
        <v>379361.78593828354</v>
      </c>
      <c r="R13" s="55">
        <f>'Table II-3 supplementary'!R9+'Table II-3 supplementary'!R11</f>
        <v>384558.43933746096</v>
      </c>
      <c r="S13" s="55">
        <f>'Table II-3 supplementary'!S9+'Table II-3 supplementary'!S11</f>
        <v>392061.37585810269</v>
      </c>
      <c r="T13" s="55">
        <f>'Table II-3 supplementary'!T9+'Table II-3 supplementary'!T11</f>
        <v>391196.25344306632</v>
      </c>
      <c r="U13" s="55">
        <f>'Table II-3 supplementary'!U9+'Table II-3 supplementary'!U11</f>
        <v>396782.46184304106</v>
      </c>
      <c r="V13" s="55">
        <f>'Table II-3 supplementary'!V9+'Table II-3 supplementary'!V11</f>
        <v>406184.64888323046</v>
      </c>
      <c r="W13" s="55">
        <f>'Table II-3 supplementary'!W9+'Table II-3 supplementary'!W11</f>
        <v>405846.69318945438</v>
      </c>
      <c r="X13" s="55">
        <f>'Table II-3 supplementary'!X9+'Table II-3 supplementary'!X11</f>
        <v>410881.60845727462</v>
      </c>
      <c r="Y13" s="55">
        <f>'Table II-3 supplementary'!Y9+'Table II-3 supplementary'!Y11</f>
        <v>409491.16971323628</v>
      </c>
      <c r="Z13" s="55">
        <f>'Table II-3 supplementary'!Z9+'Table II-3 supplementary'!Z11</f>
        <v>414364.04697663506</v>
      </c>
      <c r="AA13" s="55">
        <f>'Table II-3 supplementary'!AA9+'Table II-3 supplementary'!AA11</f>
        <v>415549.97668542503</v>
      </c>
      <c r="AB13" s="55">
        <f>'Table II-3 supplementary'!AB9+'Table II-3 supplementary'!AB11</f>
        <v>412136.52026229165</v>
      </c>
      <c r="AC13" s="55">
        <f>'Table II-3 supplementary'!AC9+'Table II-3 supplementary'!AC11</f>
        <v>411731.4162732613</v>
      </c>
      <c r="AD13" s="55">
        <f>'Table II-3 supplementary'!AD9+'Table II-3 supplementary'!AD11</f>
        <v>403515.28299347928</v>
      </c>
      <c r="AE13" s="55">
        <f>'Table II-3 supplementary'!AE9+'Table II-3 supplementary'!AE11</f>
        <v>404765.24253282236</v>
      </c>
      <c r="AF13" s="55">
        <f>'Table II-3 supplementary'!AF9+'Table II-3 supplementary'!AF11</f>
        <v>403948.16835182323</v>
      </c>
      <c r="AG13" s="85">
        <f>'Table II-3 supplementary'!AG9+'Table II-3 supplementary'!AG11</f>
        <v>403924.65778298618</v>
      </c>
      <c r="AH13" s="85">
        <f>'Table II-3 supplementary'!AH9+'Table II-3 supplementary'!AH11</f>
        <v>411864.67430366582</v>
      </c>
      <c r="AI13" s="85">
        <f>'Table II-3 supplementary'!AI9+'Table II-3 supplementary'!AI11</f>
        <v>416444.8954970268</v>
      </c>
      <c r="AJ13" s="85">
        <f>'Table II-3 supplementary'!AJ9+'Table II-3 supplementary'!AJ11</f>
        <v>423154.9308674215</v>
      </c>
      <c r="AK13" s="85">
        <f>'Table II-3 supplementary'!AK9+'Table II-3 supplementary'!AK11</f>
        <v>427803.10875786142</v>
      </c>
      <c r="AL13" s="84" t="s">
        <v>231</v>
      </c>
      <c r="AM13" s="87"/>
    </row>
    <row r="14" spans="2:41" ht="87.75" customHeight="1">
      <c r="B14" s="116">
        <v>4</v>
      </c>
      <c r="C14" s="115" t="s">
        <v>43</v>
      </c>
      <c r="D14" s="115" t="s">
        <v>62</v>
      </c>
      <c r="E14" s="93" t="s">
        <v>7</v>
      </c>
      <c r="F14" s="49" t="s">
        <v>98</v>
      </c>
      <c r="G14" s="68" t="s">
        <v>103</v>
      </c>
      <c r="H14" s="68"/>
      <c r="I14" s="68"/>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3"/>
    </row>
    <row r="15" spans="2:41" ht="98.25" customHeight="1">
      <c r="B15" s="116"/>
      <c r="C15" s="115"/>
      <c r="D15" s="115"/>
      <c r="E15" s="93" t="s">
        <v>63</v>
      </c>
      <c r="F15" s="49" t="s">
        <v>64</v>
      </c>
      <c r="G15" s="4" t="s">
        <v>178</v>
      </c>
      <c r="H15" s="4" t="s">
        <v>225</v>
      </c>
      <c r="I15" s="4" t="s">
        <v>170</v>
      </c>
      <c r="J15" s="100">
        <v>355.04021406346658</v>
      </c>
      <c r="K15" s="100">
        <v>335.8675305284591</v>
      </c>
      <c r="L15" s="100">
        <v>329.99659174892014</v>
      </c>
      <c r="M15" s="100">
        <v>331.96517503624119</v>
      </c>
      <c r="N15" s="100">
        <v>340.90802899641255</v>
      </c>
      <c r="O15" s="100">
        <v>341.78667186737141</v>
      </c>
      <c r="P15" s="100">
        <v>339.76238980021014</v>
      </c>
      <c r="Q15" s="100">
        <v>344.4866564956842</v>
      </c>
      <c r="R15" s="100">
        <v>348.41345545342637</v>
      </c>
      <c r="S15" s="100">
        <v>351.30010222165754</v>
      </c>
      <c r="T15" s="100">
        <v>357.75907330839402</v>
      </c>
      <c r="U15" s="100">
        <v>356.78733934319064</v>
      </c>
      <c r="V15" s="100">
        <v>356.09386017074189</v>
      </c>
      <c r="W15" s="100">
        <v>358.71849025500012</v>
      </c>
      <c r="X15" s="100">
        <v>366.63506501646918</v>
      </c>
      <c r="Y15" s="100">
        <v>367.60939115372605</v>
      </c>
      <c r="Z15" s="100">
        <v>379.48250581983041</v>
      </c>
      <c r="AA15" s="100">
        <v>382.01705907988696</v>
      </c>
      <c r="AB15" s="100">
        <v>366.97493453757255</v>
      </c>
      <c r="AC15" s="100">
        <v>327.17128917474895</v>
      </c>
      <c r="AD15" s="100">
        <v>347.39227209851072</v>
      </c>
      <c r="AE15" s="100">
        <v>356.87705450464159</v>
      </c>
      <c r="AF15" s="100">
        <v>350.34437632739542</v>
      </c>
      <c r="AG15" s="100">
        <v>358.06296822258491</v>
      </c>
      <c r="AH15" s="100">
        <v>375.91485680162782</v>
      </c>
      <c r="AI15" s="100">
        <v>377.48307784846997</v>
      </c>
      <c r="AJ15" s="100">
        <v>374.48485688511653</v>
      </c>
      <c r="AK15" s="100">
        <v>391.5793043339873</v>
      </c>
      <c r="AL15" s="80" t="s">
        <v>232</v>
      </c>
    </row>
    <row r="16" spans="2:41" ht="24">
      <c r="B16" s="116">
        <v>5</v>
      </c>
      <c r="C16" s="115" t="s">
        <v>8</v>
      </c>
      <c r="D16" s="115" t="s">
        <v>65</v>
      </c>
      <c r="E16" s="93" t="s">
        <v>9</v>
      </c>
      <c r="F16" s="49" t="s">
        <v>66</v>
      </c>
      <c r="G16" s="68" t="s">
        <v>103</v>
      </c>
      <c r="H16" s="68"/>
      <c r="I16" s="68"/>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3"/>
    </row>
    <row r="17" spans="2:41" ht="41.25" customHeight="1">
      <c r="B17" s="116"/>
      <c r="C17" s="115"/>
      <c r="D17" s="115"/>
      <c r="E17" s="93" t="s">
        <v>67</v>
      </c>
      <c r="F17" s="49" t="s">
        <v>68</v>
      </c>
      <c r="G17" s="97" t="s">
        <v>178</v>
      </c>
      <c r="H17" s="4"/>
      <c r="I17" s="4" t="s">
        <v>171</v>
      </c>
      <c r="J17" s="101">
        <v>22643.9221</v>
      </c>
      <c r="K17" s="101">
        <v>22862.734</v>
      </c>
      <c r="L17" s="101">
        <v>23016.502</v>
      </c>
      <c r="M17" s="101">
        <v>23159.711000000003</v>
      </c>
      <c r="N17" s="101">
        <v>23298.46</v>
      </c>
      <c r="O17" s="101">
        <v>23470.105000000003</v>
      </c>
      <c r="P17" s="101">
        <v>23627.609</v>
      </c>
      <c r="Q17" s="101">
        <v>23777.986999999997</v>
      </c>
      <c r="R17" s="101">
        <v>23937.522000000001</v>
      </c>
      <c r="S17" s="101">
        <v>24122.857</v>
      </c>
      <c r="T17" s="101">
        <v>24333.192000000003</v>
      </c>
      <c r="U17" s="101">
        <v>24557.507999999998</v>
      </c>
      <c r="V17" s="101">
        <v>24714.518454545458</v>
      </c>
      <c r="W17" s="101">
        <v>24867.869909090907</v>
      </c>
      <c r="X17" s="101">
        <v>25022.034363636361</v>
      </c>
      <c r="Y17" s="101">
        <v>25249.504818181817</v>
      </c>
      <c r="Z17" s="101">
        <v>25445.964272727273</v>
      </c>
      <c r="AA17" s="101">
        <v>25650.571727272727</v>
      </c>
      <c r="AB17" s="101">
        <v>25875.694001627304</v>
      </c>
      <c r="AC17" s="101">
        <v>26075.473803344557</v>
      </c>
      <c r="AD17" s="101">
        <v>26288.643135740382</v>
      </c>
      <c r="AE17" s="101">
        <v>26477.044545454548</v>
      </c>
      <c r="AF17" s="101">
        <v>26714.453999999998</v>
      </c>
      <c r="AG17" s="101">
        <v>26944.183999999997</v>
      </c>
      <c r="AH17" s="101">
        <v>27214.168000000001</v>
      </c>
      <c r="AI17" s="101">
        <v>27484.27</v>
      </c>
      <c r="AJ17" s="101">
        <v>27761.888999999999</v>
      </c>
      <c r="AK17" s="101">
        <v>28029.822999999997</v>
      </c>
      <c r="AL17" s="78" t="s">
        <v>233</v>
      </c>
    </row>
    <row r="18" spans="2:41" ht="52.5" customHeight="1">
      <c r="B18" s="116">
        <v>6</v>
      </c>
      <c r="C18" s="115" t="s">
        <v>10</v>
      </c>
      <c r="D18" s="115" t="s">
        <v>69</v>
      </c>
      <c r="E18" s="93" t="s">
        <v>11</v>
      </c>
      <c r="F18" s="49" t="s">
        <v>70</v>
      </c>
      <c r="G18" s="68" t="s">
        <v>103</v>
      </c>
      <c r="H18" s="68"/>
      <c r="I18" s="68"/>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3"/>
    </row>
    <row r="19" spans="2:41" ht="96">
      <c r="B19" s="116"/>
      <c r="C19" s="115"/>
      <c r="D19" s="115"/>
      <c r="E19" s="93" t="s">
        <v>71</v>
      </c>
      <c r="F19" s="49" t="s">
        <v>72</v>
      </c>
      <c r="G19" s="4" t="s">
        <v>178</v>
      </c>
      <c r="H19" s="4" t="s">
        <v>224</v>
      </c>
      <c r="I19" s="4" t="s">
        <v>172</v>
      </c>
      <c r="J19" s="100">
        <v>827.02970949439407</v>
      </c>
      <c r="K19" s="100">
        <v>831.24504178767313</v>
      </c>
      <c r="L19" s="100">
        <v>838.25731572055759</v>
      </c>
      <c r="M19" s="100">
        <v>866.57124544627277</v>
      </c>
      <c r="N19" s="100">
        <v>898.34584515047584</v>
      </c>
      <c r="O19" s="100">
        <v>918.56097445907449</v>
      </c>
      <c r="P19" s="100">
        <v>943.73016250864669</v>
      </c>
      <c r="Q19" s="100">
        <v>985.47990987006017</v>
      </c>
      <c r="R19" s="100">
        <v>1024.2667835071479</v>
      </c>
      <c r="S19" s="100">
        <v>1064.870942142614</v>
      </c>
      <c r="T19" s="100">
        <v>1111.6656822209095</v>
      </c>
      <c r="U19" s="100">
        <v>1151.8789144452189</v>
      </c>
      <c r="V19" s="100">
        <v>1182.2590272963935</v>
      </c>
      <c r="W19" s="100">
        <v>1232.3644411355531</v>
      </c>
      <c r="X19" s="100">
        <v>1259.5998123105844</v>
      </c>
      <c r="Y19" s="100">
        <v>1319.1155473775289</v>
      </c>
      <c r="Z19" s="100">
        <v>1361.3040287513891</v>
      </c>
      <c r="AA19" s="100">
        <v>1399.526075959051</v>
      </c>
      <c r="AB19" s="100">
        <v>1406.0564895048703</v>
      </c>
      <c r="AC19" s="100">
        <v>1375.467318194356</v>
      </c>
      <c r="AD19" s="100">
        <v>1391.5660171191325</v>
      </c>
      <c r="AE19" s="100">
        <v>1412.6108068513342</v>
      </c>
      <c r="AF19" s="100">
        <v>1452.4921749062023</v>
      </c>
      <c r="AG19" s="100">
        <v>1479.4866158877007</v>
      </c>
      <c r="AH19" s="100">
        <v>1528.0986409643751</v>
      </c>
      <c r="AI19" s="100">
        <v>1568.3868712974966</v>
      </c>
      <c r="AJ19" s="100">
        <v>1609.2558639271399</v>
      </c>
      <c r="AK19" s="100">
        <v>1642.6953592666566</v>
      </c>
      <c r="AL19" s="80" t="s">
        <v>240</v>
      </c>
    </row>
    <row r="20" spans="2:41" ht="54.75" customHeight="1">
      <c r="B20" s="116">
        <v>7</v>
      </c>
      <c r="C20" s="115" t="s">
        <v>12</v>
      </c>
      <c r="D20" s="115" t="s">
        <v>73</v>
      </c>
      <c r="E20" s="93" t="s">
        <v>13</v>
      </c>
      <c r="F20" s="49" t="s">
        <v>74</v>
      </c>
      <c r="G20" s="97"/>
      <c r="H20" s="4"/>
      <c r="I20" s="4"/>
      <c r="J20" s="102">
        <v>203115.85033069714</v>
      </c>
      <c r="K20" s="102">
        <v>199721.53444675688</v>
      </c>
      <c r="L20" s="102">
        <v>187714.37926849179</v>
      </c>
      <c r="M20" s="102">
        <v>170373.17002569223</v>
      </c>
      <c r="N20" s="102">
        <v>166199.33529210149</v>
      </c>
      <c r="O20" s="102">
        <v>163145.42771411838</v>
      </c>
      <c r="P20" s="102">
        <v>162822.56950935672</v>
      </c>
      <c r="Q20" s="102">
        <v>150321.24059823054</v>
      </c>
      <c r="R20" s="102">
        <v>155426.50687866972</v>
      </c>
      <c r="S20" s="102">
        <v>147395.71027739678</v>
      </c>
      <c r="T20" s="102">
        <v>158823.56386476388</v>
      </c>
      <c r="U20" s="102">
        <v>169590.66432695504</v>
      </c>
      <c r="V20" s="102">
        <v>165294.08818470582</v>
      </c>
      <c r="W20" s="102">
        <v>174330.21606284473</v>
      </c>
      <c r="X20" s="102">
        <v>174017.59666771357</v>
      </c>
      <c r="Y20" s="102">
        <v>173273.01285647758</v>
      </c>
      <c r="Z20" s="102">
        <v>182075.64465848065</v>
      </c>
      <c r="AA20" s="102">
        <v>177933.03993613963</v>
      </c>
      <c r="AB20" s="102">
        <v>172932.55321439166</v>
      </c>
      <c r="AC20" s="102">
        <v>151215.65038480953</v>
      </c>
      <c r="AD20" s="102">
        <v>157455.00930783065</v>
      </c>
      <c r="AE20" s="102">
        <v>144738.83508826964</v>
      </c>
      <c r="AF20" s="102">
        <v>158559.24446005971</v>
      </c>
      <c r="AG20" s="102">
        <v>147644.74681320533</v>
      </c>
      <c r="AH20" s="102">
        <v>124513.3131361414</v>
      </c>
      <c r="AI20" s="102">
        <v>104336.21973852933</v>
      </c>
      <c r="AJ20" s="102">
        <v>82490.146561360118</v>
      </c>
      <c r="AK20" s="102">
        <v>72598.013531641584</v>
      </c>
      <c r="AL20" s="51"/>
      <c r="AM20" s="87"/>
    </row>
    <row r="21" spans="2:41" ht="147" customHeight="1">
      <c r="B21" s="116"/>
      <c r="C21" s="115"/>
      <c r="D21" s="115"/>
      <c r="E21" s="93" t="s">
        <v>199</v>
      </c>
      <c r="F21" s="49" t="s">
        <v>99</v>
      </c>
      <c r="G21" s="97" t="s">
        <v>178</v>
      </c>
      <c r="H21" s="4" t="s">
        <v>173</v>
      </c>
      <c r="I21" s="4"/>
      <c r="J21" s="102">
        <v>1090.5696</v>
      </c>
      <c r="K21" s="102">
        <v>1100.5344</v>
      </c>
      <c r="L21" s="102">
        <v>1093.374</v>
      </c>
      <c r="M21" s="102">
        <v>1099.5588</v>
      </c>
      <c r="N21" s="102">
        <v>1106.9135999999999</v>
      </c>
      <c r="O21" s="102">
        <v>1135.836</v>
      </c>
      <c r="P21" s="102">
        <v>1174.4459999999999</v>
      </c>
      <c r="Q21" s="102">
        <v>1166.8788</v>
      </c>
      <c r="R21" s="102">
        <v>1201.5503999999999</v>
      </c>
      <c r="S21" s="102">
        <v>1211.7888</v>
      </c>
      <c r="T21" s="102">
        <v>1230.4187999999999</v>
      </c>
      <c r="U21" s="102">
        <v>1271.0052000000001</v>
      </c>
      <c r="V21" s="102">
        <v>1274.3766695361232</v>
      </c>
      <c r="W21" s="102">
        <v>1305.3611942070934</v>
      </c>
      <c r="X21" s="102">
        <v>1289.9275126355258</v>
      </c>
      <c r="Y21" s="102">
        <v>1303.9636773085113</v>
      </c>
      <c r="Z21" s="102">
        <v>1300.4354347237709</v>
      </c>
      <c r="AA21" s="102">
        <v>1300.7419567343566</v>
      </c>
      <c r="AB21" s="102">
        <v>1278.8603460801055</v>
      </c>
      <c r="AC21" s="102">
        <v>1231.2390216793483</v>
      </c>
      <c r="AD21" s="102">
        <v>1251.3868804567476</v>
      </c>
      <c r="AE21" s="102">
        <v>1197.1405094993852</v>
      </c>
      <c r="AF21" s="102">
        <v>1181.8483495692519</v>
      </c>
      <c r="AG21" s="102">
        <v>1168.6410571753117</v>
      </c>
      <c r="AH21" s="102">
        <v>1082.9589091384937</v>
      </c>
      <c r="AI21" s="102">
        <v>1065.5664301544964</v>
      </c>
      <c r="AJ21" s="102">
        <v>1054.5963340096387</v>
      </c>
      <c r="AK21" s="102">
        <v>1036.065537070871</v>
      </c>
      <c r="AL21" s="78" t="s">
        <v>234</v>
      </c>
      <c r="AM21" s="87"/>
      <c r="AN21" s="98">
        <v>3.5999999999999999E-3</v>
      </c>
      <c r="AO21" s="99" t="s">
        <v>244</v>
      </c>
    </row>
    <row r="22" spans="2:41" ht="6" customHeight="1">
      <c r="B22" s="36"/>
      <c r="C22" s="37"/>
      <c r="D22" s="37"/>
      <c r="E22" s="37"/>
      <c r="F22" s="38"/>
      <c r="G22" s="39"/>
      <c r="H22" s="39"/>
      <c r="I22" s="39"/>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1"/>
    </row>
    <row r="23" spans="2:41">
      <c r="B23" s="3" t="s">
        <v>161</v>
      </c>
    </row>
    <row r="24" spans="2:41">
      <c r="B24" s="3" t="s">
        <v>159</v>
      </c>
    </row>
    <row r="25" spans="2:41">
      <c r="B25" s="1" t="s">
        <v>160</v>
      </c>
    </row>
  </sheetData>
  <mergeCells count="53">
    <mergeCell ref="AH6:AH7"/>
    <mergeCell ref="AA6:AA7"/>
    <mergeCell ref="Z6:Z7"/>
    <mergeCell ref="Y6:Y7"/>
    <mergeCell ref="U6:U7"/>
    <mergeCell ref="V6:V7"/>
    <mergeCell ref="W6:W7"/>
    <mergeCell ref="X6:X7"/>
    <mergeCell ref="AG6:AG7"/>
    <mergeCell ref="AL6:AL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B8:B9"/>
    <mergeCell ref="C8:C9"/>
    <mergeCell ref="D8:D9"/>
    <mergeCell ref="B10:B11"/>
    <mergeCell ref="C10:C11"/>
    <mergeCell ref="D10:D11"/>
    <mergeCell ref="P6:P7"/>
    <mergeCell ref="B6:B7"/>
    <mergeCell ref="C6:C7"/>
    <mergeCell ref="D6:D7"/>
    <mergeCell ref="E6:E7"/>
    <mergeCell ref="H6:I6"/>
    <mergeCell ref="F6:F7"/>
    <mergeCell ref="G6:G7"/>
    <mergeCell ref="B20:B21"/>
    <mergeCell ref="C20:C21"/>
    <mergeCell ref="D20:D21"/>
    <mergeCell ref="B16:B17"/>
    <mergeCell ref="C16:C17"/>
    <mergeCell ref="D16:D17"/>
    <mergeCell ref="B18:B19"/>
    <mergeCell ref="C18:C19"/>
    <mergeCell ref="D18:D19"/>
    <mergeCell ref="C12:C13"/>
    <mergeCell ref="B14:B15"/>
    <mergeCell ref="C14:C15"/>
    <mergeCell ref="D14:D15"/>
    <mergeCell ref="B12:B13"/>
  </mergeCells>
  <phoneticPr fontId="3" type="noConversion"/>
  <pageMargins left="0.78740157480314965" right="0.78740157480314965" top="0.74803149606299213" bottom="0.70866141732283472" header="0.51181102362204722" footer="0.51181102362204722"/>
  <pageSetup paperSize="8" scale="32"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M25"/>
  <sheetViews>
    <sheetView zoomScale="85" zoomScaleNormal="85" workbookViewId="0">
      <selection activeCell="AM8" sqref="AM8"/>
    </sheetView>
  </sheetViews>
  <sheetFormatPr defaultColWidth="10.6640625" defaultRowHeight="13.2"/>
  <cols>
    <col min="1" max="1" width="2.44140625" style="1" customWidth="1"/>
    <col min="2" max="2" width="9" style="1" customWidth="1"/>
    <col min="3" max="3" width="20.77734375" style="1" customWidth="1"/>
    <col min="4" max="4" width="29.44140625" style="1" customWidth="1"/>
    <col min="5" max="5" width="38" style="1" bestFit="1" customWidth="1"/>
    <col min="6" max="6" width="68" style="2" customWidth="1"/>
    <col min="7" max="7" width="49.109375" style="21" customWidth="1"/>
    <col min="8" max="9" width="40.109375" style="21" customWidth="1"/>
    <col min="10" max="37" width="11.109375" style="25" customWidth="1"/>
    <col min="38" max="38" width="46.77734375" style="21" customWidth="1"/>
    <col min="39" max="16384" width="10.6640625" style="1"/>
  </cols>
  <sheetData>
    <row r="2" spans="2:39" ht="17.399999999999999">
      <c r="B2" s="15" t="s">
        <v>0</v>
      </c>
    </row>
    <row r="3" spans="2:39" ht="18">
      <c r="B3" s="16" t="s">
        <v>51</v>
      </c>
    </row>
    <row r="4" spans="2:39" ht="20.399999999999999">
      <c r="B4" s="17" t="s">
        <v>164</v>
      </c>
    </row>
    <row r="5" spans="2:39" ht="18">
      <c r="B5" s="17"/>
    </row>
    <row r="6" spans="2:39">
      <c r="B6" s="119" t="s">
        <v>1</v>
      </c>
      <c r="C6" s="121" t="s">
        <v>2</v>
      </c>
      <c r="D6" s="119" t="s">
        <v>52</v>
      </c>
      <c r="E6" s="119" t="s">
        <v>53</v>
      </c>
      <c r="F6" s="125" t="s">
        <v>96</v>
      </c>
      <c r="G6" s="126" t="s">
        <v>104</v>
      </c>
      <c r="H6" s="123" t="s">
        <v>174</v>
      </c>
      <c r="I6" s="124"/>
      <c r="J6" s="117">
        <v>1990</v>
      </c>
      <c r="K6" s="117">
        <v>1991</v>
      </c>
      <c r="L6" s="117">
        <v>1992</v>
      </c>
      <c r="M6" s="117">
        <v>1993</v>
      </c>
      <c r="N6" s="117">
        <v>1994</v>
      </c>
      <c r="O6" s="117">
        <v>1995</v>
      </c>
      <c r="P6" s="117">
        <v>1996</v>
      </c>
      <c r="Q6" s="117">
        <v>1997</v>
      </c>
      <c r="R6" s="117">
        <v>1998</v>
      </c>
      <c r="S6" s="117">
        <v>1999</v>
      </c>
      <c r="T6" s="117">
        <v>2000</v>
      </c>
      <c r="U6" s="117">
        <v>2001</v>
      </c>
      <c r="V6" s="117">
        <v>2002</v>
      </c>
      <c r="W6" s="117">
        <v>2003</v>
      </c>
      <c r="X6" s="117">
        <v>2004</v>
      </c>
      <c r="Y6" s="130">
        <v>2005</v>
      </c>
      <c r="Z6" s="130">
        <v>2006</v>
      </c>
      <c r="AA6" s="130">
        <v>2007</v>
      </c>
      <c r="AB6" s="130">
        <v>2008</v>
      </c>
      <c r="AC6" s="130">
        <v>2009</v>
      </c>
      <c r="AD6" s="130">
        <v>2010</v>
      </c>
      <c r="AE6" s="130">
        <v>2011</v>
      </c>
      <c r="AF6" s="130">
        <v>2012</v>
      </c>
      <c r="AG6" s="130">
        <v>2013</v>
      </c>
      <c r="AH6" s="130">
        <v>2014</v>
      </c>
      <c r="AI6" s="130">
        <v>2015</v>
      </c>
      <c r="AJ6" s="130">
        <v>2016</v>
      </c>
      <c r="AK6" s="130">
        <v>2017</v>
      </c>
      <c r="AL6" s="128" t="s">
        <v>107</v>
      </c>
    </row>
    <row r="7" spans="2:39" ht="37.5" customHeight="1">
      <c r="B7" s="120"/>
      <c r="C7" s="122"/>
      <c r="D7" s="120"/>
      <c r="E7" s="120"/>
      <c r="F7" s="120"/>
      <c r="G7" s="127"/>
      <c r="H7" s="50" t="s">
        <v>175</v>
      </c>
      <c r="I7" s="50" t="s">
        <v>176</v>
      </c>
      <c r="J7" s="118"/>
      <c r="K7" s="118"/>
      <c r="L7" s="118"/>
      <c r="M7" s="118"/>
      <c r="N7" s="118"/>
      <c r="O7" s="118"/>
      <c r="P7" s="118"/>
      <c r="Q7" s="118"/>
      <c r="R7" s="118"/>
      <c r="S7" s="118"/>
      <c r="T7" s="118"/>
      <c r="U7" s="118"/>
      <c r="V7" s="118"/>
      <c r="W7" s="118"/>
      <c r="X7" s="118"/>
      <c r="Y7" s="129"/>
      <c r="Z7" s="131"/>
      <c r="AA7" s="131"/>
      <c r="AB7" s="131"/>
      <c r="AC7" s="131"/>
      <c r="AD7" s="131"/>
      <c r="AE7" s="131"/>
      <c r="AF7" s="131"/>
      <c r="AG7" s="131"/>
      <c r="AH7" s="131"/>
      <c r="AI7" s="131"/>
      <c r="AJ7" s="131"/>
      <c r="AK7" s="131"/>
      <c r="AL7" s="129"/>
      <c r="AM7" s="35"/>
    </row>
    <row r="8" spans="2:39" ht="72">
      <c r="B8" s="116">
        <v>1</v>
      </c>
      <c r="C8" s="132" t="s">
        <v>14</v>
      </c>
      <c r="D8" s="4" t="s">
        <v>75</v>
      </c>
      <c r="E8" s="4"/>
      <c r="F8" s="49" t="s">
        <v>100</v>
      </c>
      <c r="G8" s="4"/>
      <c r="H8" s="4"/>
      <c r="I8" s="64"/>
      <c r="J8" s="102">
        <v>31613.909373802155</v>
      </c>
      <c r="K8" s="102">
        <v>31013.803463124084</v>
      </c>
      <c r="L8" s="102">
        <v>31081.447052113221</v>
      </c>
      <c r="M8" s="102">
        <v>31569.844995678843</v>
      </c>
      <c r="N8" s="102">
        <v>32717.597086408092</v>
      </c>
      <c r="O8" s="102">
        <v>32418.208401478721</v>
      </c>
      <c r="P8" s="102">
        <v>33629.363710372207</v>
      </c>
      <c r="Q8" s="102">
        <v>34257.221507304406</v>
      </c>
      <c r="R8" s="102">
        <v>34292.116445492866</v>
      </c>
      <c r="S8" s="102">
        <v>33868.08090443135</v>
      </c>
      <c r="T8" s="102">
        <v>33547.630031889501</v>
      </c>
      <c r="U8" s="102">
        <v>33554.721553978685</v>
      </c>
      <c r="V8" s="102">
        <v>34250.987325349139</v>
      </c>
      <c r="W8" s="102">
        <v>34895.689971769258</v>
      </c>
      <c r="X8" s="102">
        <v>35721.267329187889</v>
      </c>
      <c r="Y8" s="102">
        <v>36384.354123782236</v>
      </c>
      <c r="Z8" s="102">
        <v>36834.338280977689</v>
      </c>
      <c r="AA8" s="102">
        <v>37597.808617083967</v>
      </c>
      <c r="AB8" s="102">
        <v>35286.711440107749</v>
      </c>
      <c r="AC8" s="102">
        <v>33501.156212133203</v>
      </c>
      <c r="AD8" s="102">
        <v>34354.597979989012</v>
      </c>
      <c r="AE8" s="102">
        <v>33972.112181865887</v>
      </c>
      <c r="AF8" s="102">
        <v>34183.887684146583</v>
      </c>
      <c r="AG8" s="102">
        <v>34454.429392122125</v>
      </c>
      <c r="AH8" s="102">
        <v>35662.530911816146</v>
      </c>
      <c r="AI8" s="102">
        <v>37494.646054593257</v>
      </c>
      <c r="AJ8" s="102">
        <v>39294.879344748086</v>
      </c>
      <c r="AK8" s="102">
        <v>39672.586630386802</v>
      </c>
      <c r="AL8" s="51" t="s">
        <v>235</v>
      </c>
      <c r="AM8" s="87"/>
    </row>
    <row r="9" spans="2:39" ht="63" customHeight="1">
      <c r="B9" s="116"/>
      <c r="C9" s="133"/>
      <c r="D9" s="4" t="s">
        <v>15</v>
      </c>
      <c r="E9" s="4"/>
      <c r="F9" s="49" t="s">
        <v>105</v>
      </c>
      <c r="G9" s="4" t="s">
        <v>203</v>
      </c>
      <c r="H9" s="4"/>
      <c r="I9" s="49" t="s">
        <v>179</v>
      </c>
      <c r="J9" s="102">
        <v>130600</v>
      </c>
      <c r="K9" s="102">
        <v>124592</v>
      </c>
      <c r="L9" s="102">
        <v>121250</v>
      </c>
      <c r="M9" s="102">
        <v>128625</v>
      </c>
      <c r="N9" s="102">
        <v>137811</v>
      </c>
      <c r="O9" s="102">
        <v>143700</v>
      </c>
      <c r="P9" s="102">
        <v>147000</v>
      </c>
      <c r="Q9" s="102">
        <v>149557</v>
      </c>
      <c r="R9" s="102">
        <v>151931</v>
      </c>
      <c r="S9" s="102">
        <v>149225</v>
      </c>
      <c r="T9" s="102">
        <v>150482</v>
      </c>
      <c r="U9" s="102">
        <v>149398</v>
      </c>
      <c r="V9" s="102">
        <v>149826</v>
      </c>
      <c r="W9" s="102">
        <v>151711</v>
      </c>
      <c r="X9" s="102">
        <v>152126</v>
      </c>
      <c r="Y9" s="102">
        <v>152566</v>
      </c>
      <c r="Z9" s="102">
        <v>152445</v>
      </c>
      <c r="AA9" s="102">
        <v>157311</v>
      </c>
      <c r="AB9" s="102">
        <v>145760</v>
      </c>
      <c r="AC9" s="102">
        <v>125177</v>
      </c>
      <c r="AD9" s="102">
        <v>138850</v>
      </c>
      <c r="AE9" s="102">
        <v>140366</v>
      </c>
      <c r="AF9" s="102">
        <v>142625</v>
      </c>
      <c r="AG9" s="102">
        <v>131493</v>
      </c>
      <c r="AH9" s="102">
        <v>127885</v>
      </c>
      <c r="AI9" s="102">
        <v>143294</v>
      </c>
      <c r="AJ9" s="102">
        <v>148494</v>
      </c>
      <c r="AK9" s="102">
        <v>147049.432</v>
      </c>
      <c r="AL9" s="62" t="s">
        <v>238</v>
      </c>
      <c r="AM9" s="87"/>
    </row>
    <row r="10" spans="2:39" ht="48">
      <c r="B10" s="116">
        <v>2</v>
      </c>
      <c r="C10" s="132" t="s">
        <v>76</v>
      </c>
      <c r="D10" s="132" t="s">
        <v>77</v>
      </c>
      <c r="E10" s="4" t="s">
        <v>16</v>
      </c>
      <c r="F10" s="49" t="s">
        <v>101</v>
      </c>
      <c r="G10" s="68" t="s">
        <v>103</v>
      </c>
      <c r="H10" s="68"/>
      <c r="I10" s="69"/>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3"/>
    </row>
    <row r="11" spans="2:39" ht="76.5" customHeight="1">
      <c r="B11" s="116"/>
      <c r="C11" s="133"/>
      <c r="D11" s="133"/>
      <c r="E11" s="4" t="s">
        <v>78</v>
      </c>
      <c r="F11" s="49" t="s">
        <v>102</v>
      </c>
      <c r="G11" s="4" t="s">
        <v>178</v>
      </c>
      <c r="H11" s="76" t="s">
        <v>221</v>
      </c>
      <c r="I11" s="64" t="s">
        <v>180</v>
      </c>
      <c r="J11" s="100">
        <v>27.741874883392615</v>
      </c>
      <c r="K11" s="100">
        <v>25.326479183486072</v>
      </c>
      <c r="L11" s="100">
        <v>24.177407442753836</v>
      </c>
      <c r="M11" s="100">
        <v>23.966353449558117</v>
      </c>
      <c r="N11" s="100">
        <v>24.552614541768442</v>
      </c>
      <c r="O11" s="100">
        <v>25.232677408732417</v>
      </c>
      <c r="P11" s="100">
        <v>25.232677408732417</v>
      </c>
      <c r="Q11" s="100">
        <v>25.795488057254332</v>
      </c>
      <c r="R11" s="100">
        <v>27.155613791182287</v>
      </c>
      <c r="S11" s="100">
        <v>26.264496931022595</v>
      </c>
      <c r="T11" s="100">
        <v>26.85075802323292</v>
      </c>
      <c r="U11" s="100">
        <v>26.38174914946466</v>
      </c>
      <c r="V11" s="100">
        <v>25.420280958239726</v>
      </c>
      <c r="W11" s="100">
        <v>25.514082732993376</v>
      </c>
      <c r="X11" s="100">
        <v>26.194145599957352</v>
      </c>
      <c r="Y11" s="100">
        <v>26.334848262087831</v>
      </c>
      <c r="Z11" s="100">
        <v>26.968010241674985</v>
      </c>
      <c r="AA11" s="100">
        <v>27.5308208901969</v>
      </c>
      <c r="AB11" s="100">
        <v>26.334848262087831</v>
      </c>
      <c r="AC11" s="100">
        <v>21.293002869079032</v>
      </c>
      <c r="AD11" s="100">
        <v>22.606227715630162</v>
      </c>
      <c r="AE11" s="100">
        <v>23.591146350543507</v>
      </c>
      <c r="AF11" s="100">
        <v>24.271209217507483</v>
      </c>
      <c r="AG11" s="100">
        <v>23.567695906855096</v>
      </c>
      <c r="AH11" s="100">
        <v>23.919452562181291</v>
      </c>
      <c r="AI11" s="100">
        <v>23.989803893246528</v>
      </c>
      <c r="AJ11" s="100">
        <v>23.450443688413031</v>
      </c>
      <c r="AK11" s="100">
        <v>23.872551674804463</v>
      </c>
      <c r="AL11" s="51"/>
    </row>
    <row r="12" spans="2:39" ht="24">
      <c r="B12" s="116">
        <v>3</v>
      </c>
      <c r="C12" s="132" t="s">
        <v>79</v>
      </c>
      <c r="D12" s="132" t="s">
        <v>80</v>
      </c>
      <c r="E12" s="4" t="s">
        <v>17</v>
      </c>
      <c r="F12" s="49" t="s">
        <v>81</v>
      </c>
      <c r="G12" s="68" t="s">
        <v>103</v>
      </c>
      <c r="H12" s="68"/>
      <c r="I12" s="69"/>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3"/>
    </row>
    <row r="13" spans="2:39" ht="88.5" customHeight="1">
      <c r="B13" s="116"/>
      <c r="C13" s="133"/>
      <c r="D13" s="133"/>
      <c r="E13" s="4" t="s">
        <v>82</v>
      </c>
      <c r="F13" s="49" t="s">
        <v>83</v>
      </c>
      <c r="G13" s="4" t="s">
        <v>178</v>
      </c>
      <c r="H13" s="4" t="s">
        <v>223</v>
      </c>
      <c r="I13" s="64" t="s">
        <v>181</v>
      </c>
      <c r="J13" s="100">
        <v>12.170923804756312</v>
      </c>
      <c r="K13" s="100">
        <v>12.500677897988625</v>
      </c>
      <c r="L13" s="100">
        <v>12.890387280899541</v>
      </c>
      <c r="M13" s="100">
        <v>13.190163729292552</v>
      </c>
      <c r="N13" s="100">
        <v>13.864660738176831</v>
      </c>
      <c r="O13" s="100">
        <v>14.569135391900412</v>
      </c>
      <c r="P13" s="100">
        <v>14.659068326418314</v>
      </c>
      <c r="Q13" s="100">
        <v>15.093744176588183</v>
      </c>
      <c r="R13" s="100">
        <v>15.153699466266783</v>
      </c>
      <c r="S13" s="100">
        <v>15.648330606115259</v>
      </c>
      <c r="T13" s="100">
        <v>16.053028811445824</v>
      </c>
      <c r="U13" s="100">
        <v>16.232894680481632</v>
      </c>
      <c r="V13" s="100">
        <v>15.903140587249315</v>
      </c>
      <c r="W13" s="100">
        <v>15.468464737079449</v>
      </c>
      <c r="X13" s="100">
        <v>15.978084699347569</v>
      </c>
      <c r="Y13" s="100">
        <v>15.94810705450827</v>
      </c>
      <c r="Z13" s="100">
        <v>16.217905858061982</v>
      </c>
      <c r="AA13" s="100">
        <v>16.472715839196042</v>
      </c>
      <c r="AB13" s="100">
        <v>16.382782904678134</v>
      </c>
      <c r="AC13" s="100">
        <v>14.254370121087748</v>
      </c>
      <c r="AD13" s="100">
        <v>14.149448364150196</v>
      </c>
      <c r="AE13" s="100">
        <v>15.138710643847133</v>
      </c>
      <c r="AF13" s="100">
        <v>14.808956550614822</v>
      </c>
      <c r="AG13" s="100">
        <v>14.644079503998665</v>
      </c>
      <c r="AH13" s="100">
        <v>15.048777709329231</v>
      </c>
      <c r="AI13" s="100">
        <v>15.873162942410016</v>
      </c>
      <c r="AJ13" s="100">
        <v>14.988822419650626</v>
      </c>
      <c r="AK13" s="100">
        <v>15.273610045623991</v>
      </c>
      <c r="AL13" s="51"/>
    </row>
    <row r="14" spans="2:39" ht="39.75" customHeight="1">
      <c r="B14" s="116">
        <v>4</v>
      </c>
      <c r="C14" s="132" t="s">
        <v>18</v>
      </c>
      <c r="D14" s="132" t="s">
        <v>84</v>
      </c>
      <c r="E14" s="4" t="s">
        <v>85</v>
      </c>
      <c r="F14" s="49" t="s">
        <v>206</v>
      </c>
      <c r="G14" s="4"/>
      <c r="H14" s="4"/>
      <c r="I14" s="64"/>
      <c r="J14" s="100">
        <v>10038.445556499226</v>
      </c>
      <c r="K14" s="100">
        <v>8526.8934015742416</v>
      </c>
      <c r="L14" s="100">
        <v>7505.4790576839605</v>
      </c>
      <c r="M14" s="100">
        <v>6508.8095342047855</v>
      </c>
      <c r="N14" s="100">
        <v>6994.0378307801129</v>
      </c>
      <c r="O14" s="100">
        <v>6312.6595277914912</v>
      </c>
      <c r="P14" s="100">
        <v>5894.7285082554336</v>
      </c>
      <c r="Q14" s="100">
        <v>5689.3334183286697</v>
      </c>
      <c r="R14" s="100">
        <v>5257.575513742604</v>
      </c>
      <c r="S14" s="100">
        <v>4767.5929565961615</v>
      </c>
      <c r="T14" s="100">
        <v>6657.469172664978</v>
      </c>
      <c r="U14" s="100">
        <v>6729.6525808935658</v>
      </c>
      <c r="V14" s="100">
        <v>6248.5746348080156</v>
      </c>
      <c r="W14" s="100">
        <v>6173.7853361865018</v>
      </c>
      <c r="X14" s="100">
        <v>5748.4530940043851</v>
      </c>
      <c r="Y14" s="100">
        <v>6686.8959617626642</v>
      </c>
      <c r="Z14" s="100">
        <v>6359.8546281549006</v>
      </c>
      <c r="AA14" s="100">
        <v>6617.1852242007408</v>
      </c>
      <c r="AB14" s="100">
        <v>6576.8807867224405</v>
      </c>
      <c r="AC14" s="100">
        <v>5808.9648377163485</v>
      </c>
      <c r="AD14" s="100">
        <v>5690.3904315460495</v>
      </c>
      <c r="AE14" s="100">
        <v>5233.9675525407692</v>
      </c>
      <c r="AF14" s="100">
        <v>5190.7131689695143</v>
      </c>
      <c r="AG14" s="100">
        <v>5750.0614438797111</v>
      </c>
      <c r="AH14" s="100">
        <v>5514.8640061808892</v>
      </c>
      <c r="AI14" s="100">
        <v>5662.0040415093999</v>
      </c>
      <c r="AJ14" s="100">
        <v>5121.4085265599006</v>
      </c>
      <c r="AK14" s="100">
        <v>4722.1304380271758</v>
      </c>
      <c r="AL14" s="78" t="s">
        <v>236</v>
      </c>
    </row>
    <row r="15" spans="2:39" ht="86.25" customHeight="1">
      <c r="B15" s="116"/>
      <c r="C15" s="133"/>
      <c r="D15" s="133"/>
      <c r="E15" s="4" t="s">
        <v>86</v>
      </c>
      <c r="F15" s="49" t="s">
        <v>87</v>
      </c>
      <c r="G15" s="4" t="s">
        <v>178</v>
      </c>
      <c r="H15" s="4" t="s">
        <v>222</v>
      </c>
      <c r="I15" s="64" t="s">
        <v>194</v>
      </c>
      <c r="J15" s="100">
        <v>19.500757343806335</v>
      </c>
      <c r="K15" s="100">
        <v>18.069509098389354</v>
      </c>
      <c r="L15" s="100">
        <v>17.944274876915369</v>
      </c>
      <c r="M15" s="100">
        <v>18.749352014962419</v>
      </c>
      <c r="N15" s="100">
        <v>20.144819054243971</v>
      </c>
      <c r="O15" s="100">
        <v>20.198490863447113</v>
      </c>
      <c r="P15" s="100">
        <v>19.751225786754308</v>
      </c>
      <c r="Q15" s="100">
        <v>20.037475435837699</v>
      </c>
      <c r="R15" s="100">
        <v>20.126928451176262</v>
      </c>
      <c r="S15" s="100">
        <v>20.162709657311684</v>
      </c>
      <c r="T15" s="100">
        <v>20.305834481853381</v>
      </c>
      <c r="U15" s="100">
        <v>20.091147245040837</v>
      </c>
      <c r="V15" s="100">
        <v>19.625991565280316</v>
      </c>
      <c r="W15" s="100">
        <v>20.073256641973124</v>
      </c>
      <c r="X15" s="100">
        <v>20.448959306395079</v>
      </c>
      <c r="Y15" s="100">
        <v>20.252162672650243</v>
      </c>
      <c r="Z15" s="100">
        <v>21.128802222968144</v>
      </c>
      <c r="AA15" s="100">
        <v>20.98567739842645</v>
      </c>
      <c r="AB15" s="100">
        <v>19.983803626634561</v>
      </c>
      <c r="AC15" s="100">
        <v>17.246541357274594</v>
      </c>
      <c r="AD15" s="100">
        <v>17.264431960342304</v>
      </c>
      <c r="AE15" s="100">
        <v>17.228650754206878</v>
      </c>
      <c r="AF15" s="100">
        <v>16.513026631498388</v>
      </c>
      <c r="AG15" s="100">
        <v>16.065761554805583</v>
      </c>
      <c r="AH15" s="100">
        <v>18.176852716795626</v>
      </c>
      <c r="AI15" s="100">
        <v>17.65802522783197</v>
      </c>
      <c r="AJ15" s="100">
        <v>17.890603067712231</v>
      </c>
      <c r="AK15" s="100">
        <v>17.908493670779944</v>
      </c>
      <c r="AL15" s="80"/>
    </row>
    <row r="16" spans="2:39" ht="48">
      <c r="B16" s="116">
        <v>5</v>
      </c>
      <c r="C16" s="132" t="s">
        <v>88</v>
      </c>
      <c r="D16" s="132" t="s">
        <v>89</v>
      </c>
      <c r="E16" s="4" t="s">
        <v>16</v>
      </c>
      <c r="F16" s="49" t="s">
        <v>101</v>
      </c>
      <c r="G16" s="68" t="s">
        <v>215</v>
      </c>
      <c r="H16" s="68"/>
      <c r="I16" s="69"/>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3"/>
    </row>
    <row r="17" spans="2:38" ht="28.5" customHeight="1">
      <c r="B17" s="116"/>
      <c r="C17" s="133"/>
      <c r="D17" s="133"/>
      <c r="E17" s="4" t="s">
        <v>90</v>
      </c>
      <c r="F17" s="49" t="s">
        <v>91</v>
      </c>
      <c r="G17" s="4" t="s">
        <v>178</v>
      </c>
      <c r="H17" s="97"/>
      <c r="I17" s="64" t="s">
        <v>195</v>
      </c>
      <c r="J17" s="102">
        <v>13169</v>
      </c>
      <c r="K17" s="102">
        <v>12540</v>
      </c>
      <c r="L17" s="102">
        <v>12091</v>
      </c>
      <c r="M17" s="102">
        <v>12330</v>
      </c>
      <c r="N17" s="102">
        <v>12909</v>
      </c>
      <c r="O17" s="102">
        <v>13083</v>
      </c>
      <c r="P17" s="102">
        <v>13759</v>
      </c>
      <c r="Q17" s="102">
        <v>13987</v>
      </c>
      <c r="R17" s="102">
        <v>13426</v>
      </c>
      <c r="S17" s="102">
        <v>12633</v>
      </c>
      <c r="T17" s="102">
        <v>11551</v>
      </c>
      <c r="U17" s="102">
        <v>10271</v>
      </c>
      <c r="V17" s="102">
        <v>8956</v>
      </c>
      <c r="W17" s="102">
        <v>10630</v>
      </c>
      <c r="X17" s="102">
        <v>10667</v>
      </c>
      <c r="Y17" s="102">
        <v>10549.7</v>
      </c>
      <c r="Z17" s="102">
        <v>11202.6</v>
      </c>
      <c r="AA17" s="102">
        <v>11361.9</v>
      </c>
      <c r="AB17" s="102">
        <v>10478</v>
      </c>
      <c r="AC17" s="102">
        <v>7955</v>
      </c>
      <c r="AD17" s="102">
        <v>7322.9</v>
      </c>
      <c r="AE17" s="102">
        <v>6946.2</v>
      </c>
      <c r="AF17" s="102">
        <v>7525.1</v>
      </c>
      <c r="AG17" s="102">
        <v>9915.1</v>
      </c>
      <c r="AH17" s="102">
        <v>10078.6</v>
      </c>
      <c r="AI17" s="102">
        <v>9050.8000000000011</v>
      </c>
      <c r="AJ17" s="102">
        <v>6152.7</v>
      </c>
      <c r="AK17" s="102">
        <v>5997</v>
      </c>
      <c r="AL17" s="51" t="s">
        <v>237</v>
      </c>
    </row>
    <row r="18" spans="2:38" ht="36">
      <c r="B18" s="116">
        <v>6</v>
      </c>
      <c r="C18" s="132" t="s">
        <v>92</v>
      </c>
      <c r="D18" s="132" t="s">
        <v>93</v>
      </c>
      <c r="E18" s="4" t="s">
        <v>19</v>
      </c>
      <c r="F18" s="49" t="s">
        <v>206</v>
      </c>
      <c r="G18" s="63" t="s">
        <v>207</v>
      </c>
      <c r="H18" s="63"/>
      <c r="I18" s="70"/>
      <c r="J18" s="55">
        <f>J14</f>
        <v>10038.445556499226</v>
      </c>
      <c r="K18" s="55">
        <f t="shared" ref="K18:AG18" si="0">K14</f>
        <v>8526.8934015742416</v>
      </c>
      <c r="L18" s="55">
        <f t="shared" si="0"/>
        <v>7505.4790576839605</v>
      </c>
      <c r="M18" s="55">
        <f t="shared" si="0"/>
        <v>6508.8095342047855</v>
      </c>
      <c r="N18" s="55">
        <f t="shared" si="0"/>
        <v>6994.0378307801129</v>
      </c>
      <c r="O18" s="55">
        <f t="shared" si="0"/>
        <v>6312.6595277914912</v>
      </c>
      <c r="P18" s="55">
        <f t="shared" si="0"/>
        <v>5894.7285082554336</v>
      </c>
      <c r="Q18" s="55">
        <f t="shared" si="0"/>
        <v>5689.3334183286697</v>
      </c>
      <c r="R18" s="55">
        <f t="shared" si="0"/>
        <v>5257.575513742604</v>
      </c>
      <c r="S18" s="55">
        <f t="shared" si="0"/>
        <v>4767.5929565961615</v>
      </c>
      <c r="T18" s="55">
        <f t="shared" si="0"/>
        <v>6657.469172664978</v>
      </c>
      <c r="U18" s="55">
        <f t="shared" si="0"/>
        <v>6729.6525808935658</v>
      </c>
      <c r="V18" s="55">
        <f t="shared" si="0"/>
        <v>6248.5746348080156</v>
      </c>
      <c r="W18" s="55">
        <f t="shared" si="0"/>
        <v>6173.7853361865018</v>
      </c>
      <c r="X18" s="55">
        <f t="shared" si="0"/>
        <v>5748.4530940043851</v>
      </c>
      <c r="Y18" s="55">
        <f t="shared" si="0"/>
        <v>6686.8959617626642</v>
      </c>
      <c r="Z18" s="55">
        <f t="shared" si="0"/>
        <v>6359.8546281549006</v>
      </c>
      <c r="AA18" s="55">
        <f t="shared" si="0"/>
        <v>6617.1852242007408</v>
      </c>
      <c r="AB18" s="55">
        <f t="shared" si="0"/>
        <v>6576.8807867224405</v>
      </c>
      <c r="AC18" s="55">
        <f t="shared" si="0"/>
        <v>5808.9648377163485</v>
      </c>
      <c r="AD18" s="55">
        <f t="shared" si="0"/>
        <v>5690.3904315460495</v>
      </c>
      <c r="AE18" s="55">
        <f t="shared" si="0"/>
        <v>5233.9675525407692</v>
      </c>
      <c r="AF18" s="55">
        <f t="shared" si="0"/>
        <v>5190.7131689695143</v>
      </c>
      <c r="AG18" s="55">
        <f t="shared" si="0"/>
        <v>5750.0614438797111</v>
      </c>
      <c r="AH18" s="88">
        <f>AH14</f>
        <v>5514.8640061808892</v>
      </c>
      <c r="AI18" s="88">
        <f>AI14</f>
        <v>5662.0040415093999</v>
      </c>
      <c r="AJ18" s="88">
        <f>AJ14</f>
        <v>5121.4085265599006</v>
      </c>
      <c r="AK18" s="55">
        <f t="shared" ref="AK18" si="1">AK14</f>
        <v>4722.1304380271758</v>
      </c>
      <c r="AL18" s="56"/>
    </row>
    <row r="19" spans="2:38" ht="26.4">
      <c r="B19" s="116"/>
      <c r="C19" s="133"/>
      <c r="D19" s="133"/>
      <c r="E19" s="4" t="s">
        <v>94</v>
      </c>
      <c r="F19" s="49" t="s">
        <v>95</v>
      </c>
      <c r="G19" s="4" t="s">
        <v>178</v>
      </c>
      <c r="H19" s="4"/>
      <c r="I19" s="64" t="s">
        <v>196</v>
      </c>
      <c r="J19" s="52" t="s">
        <v>230</v>
      </c>
      <c r="K19" s="52" t="s">
        <v>230</v>
      </c>
      <c r="L19" s="52" t="s">
        <v>230</v>
      </c>
      <c r="M19" s="52" t="s">
        <v>230</v>
      </c>
      <c r="N19" s="52" t="s">
        <v>230</v>
      </c>
      <c r="O19" s="52" t="s">
        <v>230</v>
      </c>
      <c r="P19" s="52" t="s">
        <v>230</v>
      </c>
      <c r="Q19" s="52" t="s">
        <v>230</v>
      </c>
      <c r="R19" s="52" t="s">
        <v>230</v>
      </c>
      <c r="S19" s="52" t="s">
        <v>230</v>
      </c>
      <c r="T19" s="52" t="s">
        <v>230</v>
      </c>
      <c r="U19" s="52" t="s">
        <v>230</v>
      </c>
      <c r="V19" s="52" t="s">
        <v>230</v>
      </c>
      <c r="W19" s="52" t="s">
        <v>230</v>
      </c>
      <c r="X19" s="52" t="s">
        <v>230</v>
      </c>
      <c r="Y19" s="52" t="s">
        <v>230</v>
      </c>
      <c r="Z19" s="52" t="s">
        <v>230</v>
      </c>
      <c r="AA19" s="52" t="s">
        <v>230</v>
      </c>
      <c r="AB19" s="52" t="s">
        <v>230</v>
      </c>
      <c r="AC19" s="52" t="s">
        <v>230</v>
      </c>
      <c r="AD19" s="52" t="s">
        <v>230</v>
      </c>
      <c r="AE19" s="52" t="s">
        <v>230</v>
      </c>
      <c r="AF19" s="52" t="s">
        <v>230</v>
      </c>
      <c r="AG19" s="52" t="s">
        <v>230</v>
      </c>
      <c r="AH19" s="52" t="s">
        <v>230</v>
      </c>
      <c r="AI19" s="52" t="s">
        <v>230</v>
      </c>
      <c r="AJ19" s="52" t="s">
        <v>230</v>
      </c>
      <c r="AK19" s="52" t="s">
        <v>230</v>
      </c>
      <c r="AL19" s="78" t="s">
        <v>243</v>
      </c>
    </row>
    <row r="20" spans="2:38" ht="3.75" customHeight="1">
      <c r="B20" s="57"/>
      <c r="C20" s="57"/>
      <c r="D20" s="57"/>
      <c r="E20" s="57"/>
      <c r="F20" s="58"/>
      <c r="G20" s="65"/>
      <c r="H20" s="65"/>
      <c r="I20" s="66"/>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59"/>
    </row>
    <row r="21" spans="2:38" ht="12.75" customHeight="1">
      <c r="B21" s="3" t="s">
        <v>161</v>
      </c>
      <c r="G21" s="67"/>
      <c r="H21" s="67"/>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row>
    <row r="22" spans="2:38">
      <c r="B22" s="3" t="s">
        <v>159</v>
      </c>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row>
    <row r="23" spans="2:38">
      <c r="B23" s="1" t="s">
        <v>160</v>
      </c>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row>
    <row r="24" spans="2:38">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row>
    <row r="25" spans="2:38">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row>
  </sheetData>
  <mergeCells count="53">
    <mergeCell ref="AK6:AK7"/>
    <mergeCell ref="C8:C9"/>
    <mergeCell ref="U6:U7"/>
    <mergeCell ref="D6:D7"/>
    <mergeCell ref="Q6:Q7"/>
    <mergeCell ref="R6:R7"/>
    <mergeCell ref="T6:T7"/>
    <mergeCell ref="H6:I6"/>
    <mergeCell ref="AI6:AI7"/>
    <mergeCell ref="AJ6:AJ7"/>
    <mergeCell ref="AH6:AH7"/>
    <mergeCell ref="AG6:AG7"/>
    <mergeCell ref="AB6:AB7"/>
    <mergeCell ref="Z6:Z7"/>
    <mergeCell ref="Y6:Y7"/>
    <mergeCell ref="W6:W7"/>
    <mergeCell ref="AL6:AL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C18:C19"/>
    <mergeCell ref="D18:D19"/>
    <mergeCell ref="C12:C13"/>
    <mergeCell ref="D10:D11"/>
    <mergeCell ref="C16:C17"/>
    <mergeCell ref="D16:D17"/>
    <mergeCell ref="D12:D13"/>
    <mergeCell ref="C10:C11"/>
    <mergeCell ref="C14:C15"/>
    <mergeCell ref="D14:D15"/>
    <mergeCell ref="B18:B19"/>
    <mergeCell ref="B14:B15"/>
    <mergeCell ref="B16:B17"/>
    <mergeCell ref="B8:B9"/>
    <mergeCell ref="B10:B11"/>
    <mergeCell ref="B12:B13"/>
    <mergeCell ref="B6:B7"/>
    <mergeCell ref="C6:C7"/>
    <mergeCell ref="E6:E7"/>
    <mergeCell ref="F6:F7"/>
    <mergeCell ref="G6:G7"/>
  </mergeCells>
  <phoneticPr fontId="3" type="noConversion"/>
  <pageMargins left="0.78740157480314965" right="0.78740157480314965" top="0.74803149606299213" bottom="0.70866141732283472" header="0.51181102362204722" footer="0.51181102362204722"/>
  <pageSetup paperSize="8" scale="30"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O41"/>
  <sheetViews>
    <sheetView topLeftCell="I19" zoomScale="60" zoomScaleNormal="60" workbookViewId="0">
      <selection activeCell="AN31" sqref="AN31"/>
    </sheetView>
  </sheetViews>
  <sheetFormatPr defaultColWidth="10.6640625" defaultRowHeight="13.2"/>
  <cols>
    <col min="1" max="1" width="2.44140625" style="5" customWidth="1"/>
    <col min="2" max="2" width="9" style="5" customWidth="1"/>
    <col min="3" max="3" width="20.77734375" style="5" customWidth="1"/>
    <col min="4" max="4" width="29.44140625" style="5" customWidth="1"/>
    <col min="5" max="5" width="38" style="5" bestFit="1" customWidth="1"/>
    <col min="6" max="6" width="68" style="6" customWidth="1"/>
    <col min="7" max="7" width="49.109375" style="22" customWidth="1"/>
    <col min="8" max="9" width="40.109375" style="22" customWidth="1"/>
    <col min="10" max="25" width="11.109375" style="26" customWidth="1"/>
    <col min="26" max="37" width="11.109375" style="71" customWidth="1"/>
    <col min="38" max="38" width="46.77734375" style="29" customWidth="1"/>
    <col min="39" max="39" width="10.6640625" style="33" customWidth="1"/>
    <col min="40" max="40" width="10.6640625" style="32" customWidth="1"/>
    <col min="41" max="16384" width="10.6640625" style="12"/>
  </cols>
  <sheetData>
    <row r="2" spans="1:40" ht="17.399999999999999">
      <c r="B2" s="18" t="s">
        <v>0</v>
      </c>
    </row>
    <row r="3" spans="1:40" ht="18">
      <c r="B3" s="19" t="s">
        <v>51</v>
      </c>
      <c r="J3" s="79"/>
      <c r="K3" s="79"/>
      <c r="L3" s="79"/>
      <c r="M3" s="79"/>
      <c r="N3" s="79"/>
      <c r="O3" s="79"/>
      <c r="P3" s="79"/>
      <c r="Q3" s="79"/>
      <c r="R3" s="79"/>
      <c r="S3" s="79"/>
      <c r="T3" s="79"/>
      <c r="U3" s="79"/>
      <c r="V3" s="79"/>
      <c r="W3" s="79"/>
      <c r="X3" s="79"/>
      <c r="Y3" s="79"/>
      <c r="Z3" s="79"/>
      <c r="AA3" s="79"/>
      <c r="AB3" s="79"/>
      <c r="AC3" s="79"/>
      <c r="AD3" s="79"/>
      <c r="AE3" s="79"/>
      <c r="AF3" s="79"/>
      <c r="AG3" s="81"/>
      <c r="AH3" s="81"/>
      <c r="AI3" s="81"/>
      <c r="AJ3" s="81"/>
      <c r="AK3" s="112"/>
    </row>
    <row r="4" spans="1:40" ht="20.399999999999999">
      <c r="B4" s="20" t="s">
        <v>163</v>
      </c>
    </row>
    <row r="5" spans="1:40" ht="18">
      <c r="B5" s="48"/>
      <c r="C5" s="8"/>
      <c r="D5" s="8"/>
      <c r="E5" s="8"/>
      <c r="F5" s="9"/>
      <c r="G5" s="23"/>
      <c r="H5" s="23"/>
      <c r="I5" s="23"/>
      <c r="J5" s="27"/>
      <c r="K5" s="27"/>
      <c r="L5" s="27"/>
      <c r="M5" s="27"/>
      <c r="N5" s="27"/>
      <c r="O5" s="27"/>
      <c r="P5" s="27"/>
      <c r="Q5" s="27"/>
      <c r="R5" s="27"/>
      <c r="S5" s="27"/>
      <c r="T5" s="27"/>
      <c r="U5" s="27"/>
      <c r="V5" s="27"/>
      <c r="W5" s="27"/>
      <c r="X5" s="27"/>
      <c r="Y5" s="27"/>
      <c r="Z5" s="72"/>
      <c r="AA5" s="72"/>
      <c r="AB5" s="72"/>
      <c r="AC5" s="72"/>
      <c r="AD5" s="72"/>
      <c r="AE5" s="72"/>
      <c r="AF5" s="72"/>
      <c r="AG5" s="72"/>
      <c r="AH5" s="72"/>
      <c r="AI5" s="72"/>
      <c r="AJ5" s="72"/>
      <c r="AK5" s="72"/>
      <c r="AL5" s="30"/>
    </row>
    <row r="6" spans="1:40">
      <c r="A6" s="7"/>
      <c r="B6" s="119" t="s">
        <v>1</v>
      </c>
      <c r="C6" s="121" t="s">
        <v>2</v>
      </c>
      <c r="D6" s="119" t="s">
        <v>52</v>
      </c>
      <c r="E6" s="119" t="s">
        <v>53</v>
      </c>
      <c r="F6" s="125" t="s">
        <v>96</v>
      </c>
      <c r="G6" s="126" t="s">
        <v>104</v>
      </c>
      <c r="H6" s="123" t="s">
        <v>174</v>
      </c>
      <c r="I6" s="124"/>
      <c r="J6" s="134">
        <v>1990</v>
      </c>
      <c r="K6" s="134">
        <v>1991</v>
      </c>
      <c r="L6" s="134">
        <v>1992</v>
      </c>
      <c r="M6" s="134">
        <v>1993</v>
      </c>
      <c r="N6" s="134">
        <v>1994</v>
      </c>
      <c r="O6" s="134">
        <v>1995</v>
      </c>
      <c r="P6" s="134">
        <v>1996</v>
      </c>
      <c r="Q6" s="134">
        <v>1997</v>
      </c>
      <c r="R6" s="134">
        <v>1998</v>
      </c>
      <c r="S6" s="134">
        <v>1999</v>
      </c>
      <c r="T6" s="134">
        <v>2000</v>
      </c>
      <c r="U6" s="134">
        <v>2001</v>
      </c>
      <c r="V6" s="134">
        <v>2002</v>
      </c>
      <c r="W6" s="134">
        <v>2003</v>
      </c>
      <c r="X6" s="134">
        <v>2004</v>
      </c>
      <c r="Y6" s="135">
        <v>2005</v>
      </c>
      <c r="Z6" s="135">
        <v>2006</v>
      </c>
      <c r="AA6" s="135">
        <v>2007</v>
      </c>
      <c r="AB6" s="135">
        <v>2008</v>
      </c>
      <c r="AC6" s="135">
        <v>2009</v>
      </c>
      <c r="AD6" s="135">
        <v>2010</v>
      </c>
      <c r="AE6" s="135">
        <v>2011</v>
      </c>
      <c r="AF6" s="135">
        <v>2012</v>
      </c>
      <c r="AG6" s="135">
        <v>2013</v>
      </c>
      <c r="AH6" s="135">
        <v>2014</v>
      </c>
      <c r="AI6" s="92">
        <v>2015</v>
      </c>
      <c r="AJ6" s="96">
        <v>2016</v>
      </c>
      <c r="AK6" s="111">
        <v>2017</v>
      </c>
      <c r="AL6" s="128" t="s">
        <v>107</v>
      </c>
    </row>
    <row r="7" spans="1:40" s="14" customFormat="1" ht="37.5" customHeight="1">
      <c r="A7" s="7"/>
      <c r="B7" s="120"/>
      <c r="C7" s="122"/>
      <c r="D7" s="120"/>
      <c r="E7" s="120"/>
      <c r="F7" s="120"/>
      <c r="G7" s="127"/>
      <c r="H7" s="50" t="s">
        <v>175</v>
      </c>
      <c r="I7" s="50" t="s">
        <v>176</v>
      </c>
      <c r="J7" s="118"/>
      <c r="K7" s="118"/>
      <c r="L7" s="118"/>
      <c r="M7" s="118"/>
      <c r="N7" s="118"/>
      <c r="O7" s="118"/>
      <c r="P7" s="118"/>
      <c r="Q7" s="118"/>
      <c r="R7" s="118"/>
      <c r="S7" s="118"/>
      <c r="T7" s="118"/>
      <c r="U7" s="118"/>
      <c r="V7" s="118"/>
      <c r="W7" s="118"/>
      <c r="X7" s="118"/>
      <c r="Y7" s="129"/>
      <c r="Z7" s="131"/>
      <c r="AA7" s="131"/>
      <c r="AB7" s="131"/>
      <c r="AC7" s="131"/>
      <c r="AD7" s="131"/>
      <c r="AE7" s="131"/>
      <c r="AF7" s="131"/>
      <c r="AG7" s="131"/>
      <c r="AH7" s="131"/>
      <c r="AI7" s="91"/>
      <c r="AJ7" s="95"/>
      <c r="AK7" s="110"/>
      <c r="AL7" s="129"/>
      <c r="AM7" s="35"/>
      <c r="AN7" s="13"/>
    </row>
    <row r="8" spans="1:40" s="14" customFormat="1" ht="36">
      <c r="A8" s="7"/>
      <c r="B8" s="116">
        <v>1</v>
      </c>
      <c r="C8" s="132" t="s">
        <v>20</v>
      </c>
      <c r="D8" s="132" t="s">
        <v>108</v>
      </c>
      <c r="E8" s="4" t="s">
        <v>109</v>
      </c>
      <c r="F8" s="49" t="s">
        <v>147</v>
      </c>
      <c r="G8" s="4"/>
      <c r="H8" s="4"/>
      <c r="I8" s="4"/>
      <c r="J8" s="103">
        <v>3117.7601434962353</v>
      </c>
      <c r="K8" s="103">
        <v>3527.2785722350104</v>
      </c>
      <c r="L8" s="103">
        <v>4465.076398352242</v>
      </c>
      <c r="M8" s="103">
        <v>5714.3981345261154</v>
      </c>
      <c r="N8" s="103">
        <v>7487.2083890540862</v>
      </c>
      <c r="O8" s="103">
        <v>8762.5332933424106</v>
      </c>
      <c r="P8" s="103">
        <v>10073.75225265578</v>
      </c>
      <c r="Q8" s="103">
        <v>11029.33491737435</v>
      </c>
      <c r="R8" s="103">
        <v>11373.995893680158</v>
      </c>
      <c r="S8" s="103">
        <v>12436.786488425025</v>
      </c>
      <c r="T8" s="103">
        <v>12979.439248647574</v>
      </c>
      <c r="U8" s="103">
        <v>13993.536382425316</v>
      </c>
      <c r="V8" s="103">
        <v>15681.83445733024</v>
      </c>
      <c r="W8" s="103">
        <v>17076.317884144592</v>
      </c>
      <c r="X8" s="103">
        <v>18718.971261685416</v>
      </c>
      <c r="Y8" s="103">
        <v>20578.823783578919</v>
      </c>
      <c r="Z8" s="103">
        <v>22504.691343459504</v>
      </c>
      <c r="AA8" s="103">
        <v>24273.221284659685</v>
      </c>
      <c r="AB8" s="103">
        <v>25335.305289528264</v>
      </c>
      <c r="AC8" s="103">
        <v>25829.677765178425</v>
      </c>
      <c r="AD8" s="103">
        <v>26688.246234295628</v>
      </c>
      <c r="AE8" s="103">
        <v>28105.340882672004</v>
      </c>
      <c r="AF8" s="103">
        <v>29787.253563400332</v>
      </c>
      <c r="AG8" s="103">
        <v>30615.524464224407</v>
      </c>
      <c r="AH8" s="103">
        <v>31675.566914566061</v>
      </c>
      <c r="AI8" s="103">
        <v>32990.619953163638</v>
      </c>
      <c r="AJ8" s="103">
        <v>34386.608036908168</v>
      </c>
      <c r="AK8" s="103">
        <v>34893.842393075218</v>
      </c>
      <c r="AL8" s="62" t="s">
        <v>235</v>
      </c>
      <c r="AM8" s="114"/>
      <c r="AN8" s="13"/>
    </row>
    <row r="9" spans="1:40" s="14" customFormat="1" ht="24">
      <c r="A9" s="7"/>
      <c r="B9" s="116"/>
      <c r="C9" s="133"/>
      <c r="D9" s="133"/>
      <c r="E9" s="4" t="s">
        <v>110</v>
      </c>
      <c r="F9" s="49" t="s">
        <v>111</v>
      </c>
      <c r="G9" s="4"/>
      <c r="H9" s="4"/>
      <c r="I9" s="4"/>
      <c r="J9" s="103">
        <v>14717.434864675242</v>
      </c>
      <c r="K9" s="103">
        <v>17306.443476200973</v>
      </c>
      <c r="L9" s="103">
        <v>21359.320918974994</v>
      </c>
      <c r="M9" s="103">
        <v>27866.990748376757</v>
      </c>
      <c r="N9" s="103">
        <v>36026.062794963153</v>
      </c>
      <c r="O9" s="103">
        <v>43609.618840877527</v>
      </c>
      <c r="P9" s="103">
        <v>49869.767624365428</v>
      </c>
      <c r="Q9" s="103">
        <v>55028.810750860073</v>
      </c>
      <c r="R9" s="103">
        <v>58179.786466019395</v>
      </c>
      <c r="S9" s="103">
        <v>65198.668240930972</v>
      </c>
      <c r="T9" s="103">
        <v>68999.740513097146</v>
      </c>
      <c r="U9" s="103">
        <v>75015.534298584811</v>
      </c>
      <c r="V9" s="103">
        <v>84524.751645177181</v>
      </c>
      <c r="W9" s="103">
        <v>93257.627790016268</v>
      </c>
      <c r="X9" s="103">
        <v>103952.54973164304</v>
      </c>
      <c r="Y9" s="103">
        <v>113495.42894601029</v>
      </c>
      <c r="Z9" s="103">
        <v>124549.25046251841</v>
      </c>
      <c r="AA9" s="103">
        <v>134669.60292930782</v>
      </c>
      <c r="AB9" s="103">
        <v>147824.08958004476</v>
      </c>
      <c r="AC9" s="103">
        <v>149960.46129921902</v>
      </c>
      <c r="AD9" s="103">
        <v>153329.82224327419</v>
      </c>
      <c r="AE9" s="103">
        <v>163601.82077111912</v>
      </c>
      <c r="AF9" s="103">
        <v>172330.87986983749</v>
      </c>
      <c r="AG9" s="103">
        <v>181269.26679076857</v>
      </c>
      <c r="AH9" s="103">
        <v>191062.65091797718</v>
      </c>
      <c r="AI9" s="103">
        <v>199436.46584805197</v>
      </c>
      <c r="AJ9" s="103">
        <v>206817.21910856929</v>
      </c>
      <c r="AK9" s="103">
        <v>213993.6794534763</v>
      </c>
      <c r="AL9" s="62" t="s">
        <v>238</v>
      </c>
      <c r="AM9" s="34"/>
      <c r="AN9" s="13"/>
    </row>
    <row r="10" spans="1:40" s="14" customFormat="1" ht="36">
      <c r="A10" s="7"/>
      <c r="B10" s="116">
        <v>2</v>
      </c>
      <c r="C10" s="132" t="s">
        <v>20</v>
      </c>
      <c r="D10" s="132" t="s">
        <v>112</v>
      </c>
      <c r="E10" s="4" t="s">
        <v>113</v>
      </c>
      <c r="F10" s="49" t="s">
        <v>148</v>
      </c>
      <c r="G10" s="4"/>
      <c r="H10" s="4"/>
      <c r="I10" s="4"/>
      <c r="J10" s="103">
        <v>67241.003770973723</v>
      </c>
      <c r="K10" s="103">
        <v>66587.491805644415</v>
      </c>
      <c r="L10" s="103">
        <v>67203.653870068476</v>
      </c>
      <c r="M10" s="103">
        <v>66787.489241439835</v>
      </c>
      <c r="N10" s="103">
        <v>64349.381570854501</v>
      </c>
      <c r="O10" s="103">
        <v>62193.805387102017</v>
      </c>
      <c r="P10" s="103">
        <v>63819.579252461866</v>
      </c>
      <c r="Q10" s="103">
        <v>63621.399887857093</v>
      </c>
      <c r="R10" s="103">
        <v>62617.222711352217</v>
      </c>
      <c r="S10" s="103">
        <v>62980.272535753487</v>
      </c>
      <c r="T10" s="103">
        <v>62269.234285851882</v>
      </c>
      <c r="U10" s="103">
        <v>61215.932708049426</v>
      </c>
      <c r="V10" s="103">
        <v>61141.060572099545</v>
      </c>
      <c r="W10" s="103">
        <v>58591.200772460674</v>
      </c>
      <c r="X10" s="103">
        <v>57443.71420604513</v>
      </c>
      <c r="Y10" s="103">
        <v>55654.074236637156</v>
      </c>
      <c r="Z10" s="103">
        <v>53298.476197058539</v>
      </c>
      <c r="AA10" s="103">
        <v>51842.48336398734</v>
      </c>
      <c r="AB10" s="103">
        <v>48693.524493112942</v>
      </c>
      <c r="AC10" s="103">
        <v>45998.19137745077</v>
      </c>
      <c r="AD10" s="103">
        <v>42954.495452251111</v>
      </c>
      <c r="AE10" s="103">
        <v>40812.285713246441</v>
      </c>
      <c r="AF10" s="103">
        <v>38872.248061175298</v>
      </c>
      <c r="AG10" s="103">
        <v>36884.325901763841</v>
      </c>
      <c r="AH10" s="103">
        <v>36072.627544207076</v>
      </c>
      <c r="AI10" s="103">
        <v>35289.51206531364</v>
      </c>
      <c r="AJ10" s="103">
        <v>34852.41477075468</v>
      </c>
      <c r="AK10" s="103">
        <v>34192.304532427894</v>
      </c>
      <c r="AL10" s="62" t="s">
        <v>235</v>
      </c>
      <c r="AM10" s="34"/>
      <c r="AN10" s="13"/>
    </row>
    <row r="11" spans="1:40" s="14" customFormat="1" ht="24">
      <c r="A11" s="7"/>
      <c r="B11" s="116"/>
      <c r="C11" s="133"/>
      <c r="D11" s="133"/>
      <c r="E11" s="4" t="s">
        <v>114</v>
      </c>
      <c r="F11" s="49" t="s">
        <v>115</v>
      </c>
      <c r="G11" s="4"/>
      <c r="H11" s="4"/>
      <c r="I11" s="4"/>
      <c r="J11" s="103">
        <v>332404.0850154045</v>
      </c>
      <c r="K11" s="103">
        <v>329357.32923636306</v>
      </c>
      <c r="L11" s="103">
        <v>328515.5101516369</v>
      </c>
      <c r="M11" s="103">
        <v>322404.14112500759</v>
      </c>
      <c r="N11" s="103">
        <v>321470.75122119341</v>
      </c>
      <c r="O11" s="103">
        <v>320281.4684110512</v>
      </c>
      <c r="P11" s="103">
        <v>323220.49433374073</v>
      </c>
      <c r="Q11" s="103">
        <v>324332.97518742346</v>
      </c>
      <c r="R11" s="103">
        <v>326378.65287144156</v>
      </c>
      <c r="S11" s="103">
        <v>326862.70761717175</v>
      </c>
      <c r="T11" s="103">
        <v>322196.51292996918</v>
      </c>
      <c r="U11" s="103">
        <v>321766.92754445627</v>
      </c>
      <c r="V11" s="103">
        <v>321659.89723805327</v>
      </c>
      <c r="W11" s="103">
        <v>312589.06539943808</v>
      </c>
      <c r="X11" s="103">
        <v>306929.05872563156</v>
      </c>
      <c r="Y11" s="103">
        <v>295995.74076722597</v>
      </c>
      <c r="Z11" s="103">
        <v>289814.79651411664</v>
      </c>
      <c r="AA11" s="103">
        <v>280880.37375611719</v>
      </c>
      <c r="AB11" s="103">
        <v>264312.43068224686</v>
      </c>
      <c r="AC11" s="103">
        <v>261770.95497404225</v>
      </c>
      <c r="AD11" s="103">
        <v>250185.46075020506</v>
      </c>
      <c r="AE11" s="103">
        <v>241163.42176170324</v>
      </c>
      <c r="AF11" s="103">
        <v>231617.28848198577</v>
      </c>
      <c r="AG11" s="103">
        <v>222655.39099221761</v>
      </c>
      <c r="AH11" s="103">
        <v>220802.02338568863</v>
      </c>
      <c r="AI11" s="103">
        <v>217008.42964897482</v>
      </c>
      <c r="AJ11" s="103">
        <v>216337.71175885221</v>
      </c>
      <c r="AK11" s="103">
        <v>213809.42930438509</v>
      </c>
      <c r="AL11" s="62" t="s">
        <v>238</v>
      </c>
      <c r="AM11" s="34"/>
      <c r="AN11" s="13"/>
    </row>
    <row r="12" spans="1:40" s="14" customFormat="1" ht="36">
      <c r="A12" s="7"/>
      <c r="B12" s="116">
        <v>3</v>
      </c>
      <c r="C12" s="132" t="s">
        <v>4</v>
      </c>
      <c r="D12" s="132" t="s">
        <v>116</v>
      </c>
      <c r="E12" s="4" t="s">
        <v>5</v>
      </c>
      <c r="F12" s="49" t="s">
        <v>149</v>
      </c>
      <c r="G12" s="63" t="s">
        <v>208</v>
      </c>
      <c r="H12" s="63"/>
      <c r="I12" s="63"/>
      <c r="J12" s="55">
        <f>'Table II-1 priority'!J12</f>
        <v>70358.763914469964</v>
      </c>
      <c r="K12" s="55">
        <f>'Table II-1 priority'!K12</f>
        <v>70114.770377879424</v>
      </c>
      <c r="L12" s="55">
        <f>'Table II-1 priority'!L12</f>
        <v>71668.730268420724</v>
      </c>
      <c r="M12" s="55">
        <f>'Table II-1 priority'!M12</f>
        <v>72501.887375965947</v>
      </c>
      <c r="N12" s="55">
        <f>'Table II-1 priority'!N12</f>
        <v>71836.589959908582</v>
      </c>
      <c r="O12" s="55">
        <f>'Table II-1 priority'!O12</f>
        <v>70956.338680444431</v>
      </c>
      <c r="P12" s="55">
        <f>'Table II-1 priority'!P12</f>
        <v>73893.331505117647</v>
      </c>
      <c r="Q12" s="55">
        <f>'Table II-1 priority'!Q12</f>
        <v>74650.734805231448</v>
      </c>
      <c r="R12" s="55">
        <f>'Table II-1 priority'!R12</f>
        <v>73991.21860503238</v>
      </c>
      <c r="S12" s="55">
        <f>'Table II-1 priority'!S12</f>
        <v>75417.05902417851</v>
      </c>
      <c r="T12" s="55">
        <f>'Table II-1 priority'!T12</f>
        <v>75248.673534499452</v>
      </c>
      <c r="U12" s="55">
        <f>'Table II-1 priority'!U12</f>
        <v>75209.46909047474</v>
      </c>
      <c r="V12" s="55">
        <f>'Table II-1 priority'!V12</f>
        <v>76822.895029429783</v>
      </c>
      <c r="W12" s="55">
        <f>'Table II-1 priority'!W12</f>
        <v>75667.518656605273</v>
      </c>
      <c r="X12" s="55">
        <f>'Table II-1 priority'!X12</f>
        <v>76162.685467730538</v>
      </c>
      <c r="Y12" s="55">
        <f>'Table II-1 priority'!Y12</f>
        <v>76232.898020216075</v>
      </c>
      <c r="Z12" s="55">
        <f>'Table II-1 priority'!Z12</f>
        <v>75803.167540518043</v>
      </c>
      <c r="AA12" s="55">
        <f>'Table II-1 priority'!AA12</f>
        <v>76115.704648647021</v>
      </c>
      <c r="AB12" s="55">
        <f>'Table II-1 priority'!AB12</f>
        <v>74028.829782641202</v>
      </c>
      <c r="AC12" s="55">
        <f>'Table II-1 priority'!AC12</f>
        <v>71827.869142629192</v>
      </c>
      <c r="AD12" s="55">
        <f>'Table II-1 priority'!AD12</f>
        <v>69642.741686546738</v>
      </c>
      <c r="AE12" s="55">
        <f>'Table II-1 priority'!AE12</f>
        <v>68917.626595918438</v>
      </c>
      <c r="AF12" s="55">
        <f>'Table II-1 priority'!AF12</f>
        <v>68659.501624575627</v>
      </c>
      <c r="AG12" s="55">
        <f>'Table II-1 priority'!AG12</f>
        <v>67499.850365988241</v>
      </c>
      <c r="AH12" s="55">
        <f>'Table II-1 priority'!AH12</f>
        <v>67748.194458773141</v>
      </c>
      <c r="AI12" s="55">
        <f>'Table II-1 priority'!AI12</f>
        <v>68280.132018477278</v>
      </c>
      <c r="AJ12" s="55">
        <f>'Table II-1 priority'!AJ12</f>
        <v>69239.022807662841</v>
      </c>
      <c r="AK12" s="55">
        <f>'Table II-1 priority'!AK12</f>
        <v>69086.146925503112</v>
      </c>
      <c r="AL12" s="56"/>
      <c r="AM12" s="34"/>
      <c r="AN12" s="13"/>
    </row>
    <row r="13" spans="1:40" s="14" customFormat="1" ht="63.75" customHeight="1">
      <c r="A13" s="7"/>
      <c r="B13" s="116"/>
      <c r="C13" s="133"/>
      <c r="D13" s="133"/>
      <c r="E13" s="4" t="s">
        <v>21</v>
      </c>
      <c r="F13" s="49" t="s">
        <v>150</v>
      </c>
      <c r="G13" s="4" t="s">
        <v>204</v>
      </c>
      <c r="H13" s="4"/>
      <c r="I13" s="4"/>
      <c r="J13" s="103">
        <v>554446.84369981149</v>
      </c>
      <c r="K13" s="103">
        <v>553715.36382237775</v>
      </c>
      <c r="L13" s="103">
        <v>558844.08412696293</v>
      </c>
      <c r="M13" s="103">
        <v>559476.77905685047</v>
      </c>
      <c r="N13" s="103">
        <v>571018.07666215394</v>
      </c>
      <c r="O13" s="103">
        <v>581231.36094154418</v>
      </c>
      <c r="P13" s="103">
        <v>595924.82456551201</v>
      </c>
      <c r="Q13" s="103">
        <v>605941.93802650447</v>
      </c>
      <c r="R13" s="103">
        <v>609086.78572111274</v>
      </c>
      <c r="S13" s="103">
        <v>620975.33140970895</v>
      </c>
      <c r="T13" s="103">
        <v>619612.49227454304</v>
      </c>
      <c r="U13" s="103">
        <v>628462.65861552616</v>
      </c>
      <c r="V13" s="103">
        <v>488261.93988909561</v>
      </c>
      <c r="W13" s="103">
        <v>485387.46480013395</v>
      </c>
      <c r="X13" s="103">
        <v>490756.66523013631</v>
      </c>
      <c r="Y13" s="103">
        <v>484353.60961397947</v>
      </c>
      <c r="Z13" s="103">
        <v>499145.74547316146</v>
      </c>
      <c r="AA13" s="103">
        <v>495034.81002760655</v>
      </c>
      <c r="AB13" s="103">
        <v>495643.29499598179</v>
      </c>
      <c r="AC13" s="103">
        <v>489976.81593550381</v>
      </c>
      <c r="AD13" s="103">
        <v>476881.18494316144</v>
      </c>
      <c r="AE13" s="103">
        <v>478999.54016603914</v>
      </c>
      <c r="AF13" s="103">
        <v>478946.68709092931</v>
      </c>
      <c r="AG13" s="103">
        <v>483021.68814558449</v>
      </c>
      <c r="AH13" s="103">
        <v>489387.79935439926</v>
      </c>
      <c r="AI13" s="103">
        <v>490205.41178444866</v>
      </c>
      <c r="AJ13" s="103">
        <v>499092.59975125478</v>
      </c>
      <c r="AK13" s="103">
        <v>501760.63873235969</v>
      </c>
      <c r="AL13" s="62" t="s">
        <v>246</v>
      </c>
      <c r="AM13" s="104"/>
      <c r="AN13" s="13"/>
    </row>
    <row r="14" spans="1:40" s="14" customFormat="1" ht="36">
      <c r="A14" s="7"/>
      <c r="B14" s="116">
        <v>4</v>
      </c>
      <c r="C14" s="132" t="s">
        <v>117</v>
      </c>
      <c r="D14" s="132" t="s">
        <v>118</v>
      </c>
      <c r="E14" s="4" t="s">
        <v>44</v>
      </c>
      <c r="F14" s="49" t="s">
        <v>151</v>
      </c>
      <c r="G14" s="68" t="s">
        <v>103</v>
      </c>
      <c r="H14" s="68"/>
      <c r="I14" s="68"/>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3"/>
      <c r="AM14" s="34"/>
      <c r="AN14" s="13"/>
    </row>
    <row r="15" spans="1:40" s="14" customFormat="1" ht="62.25" customHeight="1">
      <c r="A15" s="7"/>
      <c r="B15" s="116"/>
      <c r="C15" s="133"/>
      <c r="D15" s="133"/>
      <c r="E15" s="4" t="s">
        <v>45</v>
      </c>
      <c r="F15" s="49" t="s">
        <v>152</v>
      </c>
      <c r="G15" s="4" t="s">
        <v>203</v>
      </c>
      <c r="H15" s="4"/>
      <c r="I15" s="4" t="s">
        <v>182</v>
      </c>
      <c r="J15" s="105">
        <v>12.5</v>
      </c>
      <c r="K15" s="105">
        <v>11.5</v>
      </c>
      <c r="L15" s="105">
        <v>11.6</v>
      </c>
      <c r="M15" s="105">
        <v>12.1</v>
      </c>
      <c r="N15" s="105">
        <v>13</v>
      </c>
      <c r="O15" s="105">
        <v>14.1</v>
      </c>
      <c r="P15" s="105">
        <v>15.2</v>
      </c>
      <c r="Q15" s="105">
        <v>16.013234999999998</v>
      </c>
      <c r="R15" s="105">
        <v>16.399999999999999</v>
      </c>
      <c r="S15" s="105">
        <v>17.169938999999999</v>
      </c>
      <c r="T15" s="105">
        <v>18.283480000000001</v>
      </c>
      <c r="U15" s="105">
        <v>18.866510999999999</v>
      </c>
      <c r="V15" s="105">
        <v>20.6958205</v>
      </c>
      <c r="W15" s="105">
        <v>22.553290499999999</v>
      </c>
      <c r="X15" s="105">
        <v>23.889879499999999</v>
      </c>
      <c r="Y15" s="105">
        <v>24.719333500000001</v>
      </c>
      <c r="Z15" s="105">
        <v>24.491126999999999</v>
      </c>
      <c r="AA15" s="106">
        <v>45.255621999999995</v>
      </c>
      <c r="AB15" s="106">
        <v>42.812299999999993</v>
      </c>
      <c r="AC15" s="106">
        <v>38.953224999999996</v>
      </c>
      <c r="AD15" s="106">
        <v>35.35136</v>
      </c>
      <c r="AE15" s="106">
        <v>35.131586999999996</v>
      </c>
      <c r="AF15" s="106">
        <v>34.935281000000003</v>
      </c>
      <c r="AG15" s="106">
        <v>35.761357000000004</v>
      </c>
      <c r="AH15" s="106">
        <v>36.542852000000003</v>
      </c>
      <c r="AI15" s="106">
        <v>38.306652</v>
      </c>
      <c r="AJ15" s="106">
        <v>38.904344999999999</v>
      </c>
      <c r="AK15" s="106">
        <v>39.637181999999996</v>
      </c>
      <c r="AL15" s="62"/>
      <c r="AM15" s="113"/>
      <c r="AN15" s="13"/>
    </row>
    <row r="16" spans="1:40" s="14" customFormat="1" ht="36">
      <c r="A16" s="7"/>
      <c r="B16" s="116">
        <v>5</v>
      </c>
      <c r="C16" s="132" t="s">
        <v>22</v>
      </c>
      <c r="D16" s="132" t="s">
        <v>119</v>
      </c>
      <c r="E16" s="4" t="s">
        <v>23</v>
      </c>
      <c r="F16" s="49" t="s">
        <v>120</v>
      </c>
      <c r="G16" s="68" t="s">
        <v>103</v>
      </c>
      <c r="H16" s="68"/>
      <c r="I16" s="68"/>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3"/>
      <c r="AM16" s="34"/>
      <c r="AN16" s="13"/>
    </row>
    <row r="17" spans="1:41" s="14" customFormat="1" ht="87.75" customHeight="1">
      <c r="A17" s="7"/>
      <c r="B17" s="116"/>
      <c r="C17" s="133"/>
      <c r="D17" s="133"/>
      <c r="E17" s="4" t="s">
        <v>200</v>
      </c>
      <c r="F17" s="49" t="s">
        <v>121</v>
      </c>
      <c r="G17" s="4" t="s">
        <v>178</v>
      </c>
      <c r="H17" s="4" t="s">
        <v>226</v>
      </c>
      <c r="I17" s="4" t="s">
        <v>183</v>
      </c>
      <c r="J17" s="107">
        <v>28.911531141300781</v>
      </c>
      <c r="K17" s="107">
        <v>29.662991402507057</v>
      </c>
      <c r="L17" s="107">
        <v>30.043643761895385</v>
      </c>
      <c r="M17" s="107">
        <v>31.231541642055522</v>
      </c>
      <c r="N17" s="107">
        <v>31.093719236070093</v>
      </c>
      <c r="O17" s="107">
        <v>29.802454551420883</v>
      </c>
      <c r="P17" s="107">
        <v>32.509680383277548</v>
      </c>
      <c r="Q17" s="107">
        <v>33.490844654459544</v>
      </c>
      <c r="R17" s="107">
        <v>33.223403557130666</v>
      </c>
      <c r="S17" s="107">
        <v>32.896895714379468</v>
      </c>
      <c r="T17" s="107">
        <v>33.792741353284768</v>
      </c>
      <c r="U17" s="107">
        <v>33.559755857452252</v>
      </c>
      <c r="V17" s="107">
        <v>34.590142416486188</v>
      </c>
      <c r="W17" s="107">
        <v>39.010303865590338</v>
      </c>
      <c r="X17" s="107">
        <v>35.671392006300458</v>
      </c>
      <c r="Y17" s="107">
        <v>37.953665419702041</v>
      </c>
      <c r="Z17" s="107">
        <v>35.809214412285883</v>
      </c>
      <c r="AA17" s="107">
        <v>34.040493535472869</v>
      </c>
      <c r="AB17" s="107">
        <v>34.335827262584502</v>
      </c>
      <c r="AC17" s="107">
        <v>39.545186060248078</v>
      </c>
      <c r="AD17" s="107">
        <v>35.930629388987334</v>
      </c>
      <c r="AE17" s="107">
        <v>35.892892301634177</v>
      </c>
      <c r="AF17" s="107">
        <v>38.263765833169259</v>
      </c>
      <c r="AG17" s="107">
        <v>41.149832644221306</v>
      </c>
      <c r="AH17" s="107">
        <v>43.074424099232132</v>
      </c>
      <c r="AI17" s="107">
        <v>43.274594736496688</v>
      </c>
      <c r="AJ17" s="107">
        <v>44.336155411170175</v>
      </c>
      <c r="AK17" s="107">
        <v>45.837435190654332</v>
      </c>
      <c r="AL17" s="62"/>
      <c r="AM17" s="34"/>
      <c r="AN17" s="13"/>
    </row>
    <row r="18" spans="1:41" s="14" customFormat="1" ht="36">
      <c r="A18" s="7"/>
      <c r="B18" s="116">
        <v>6</v>
      </c>
      <c r="C18" s="132" t="s">
        <v>24</v>
      </c>
      <c r="D18" s="132" t="s">
        <v>122</v>
      </c>
      <c r="E18" s="4" t="s">
        <v>25</v>
      </c>
      <c r="F18" s="49" t="s">
        <v>153</v>
      </c>
      <c r="G18" s="68" t="s">
        <v>103</v>
      </c>
      <c r="H18" s="68"/>
      <c r="I18" s="68"/>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3"/>
      <c r="AM18" s="34"/>
      <c r="AN18" s="13"/>
    </row>
    <row r="19" spans="1:41" s="14" customFormat="1" ht="84.75" customHeight="1">
      <c r="A19" s="7"/>
      <c r="B19" s="116"/>
      <c r="C19" s="133"/>
      <c r="D19" s="133"/>
      <c r="E19" s="4" t="s">
        <v>201</v>
      </c>
      <c r="F19" s="49" t="s">
        <v>123</v>
      </c>
      <c r="G19" s="4" t="s">
        <v>178</v>
      </c>
      <c r="H19" s="4" t="s">
        <v>227</v>
      </c>
      <c r="I19" s="4" t="s">
        <v>184</v>
      </c>
      <c r="J19" s="107">
        <v>14.658397322307541</v>
      </c>
      <c r="K19" s="107">
        <v>15.043971910481066</v>
      </c>
      <c r="L19" s="107">
        <v>15.234298090175233</v>
      </c>
      <c r="M19" s="107">
        <v>15.49517621579051</v>
      </c>
      <c r="N19" s="107">
        <v>15.60018376320798</v>
      </c>
      <c r="O19" s="107">
        <v>17.437815843013716</v>
      </c>
      <c r="P19" s="107">
        <v>17.98582398109864</v>
      </c>
      <c r="Q19" s="107">
        <v>19.409988842948088</v>
      </c>
      <c r="R19" s="107">
        <v>19.367329526809741</v>
      </c>
      <c r="S19" s="107">
        <v>18.978473452779419</v>
      </c>
      <c r="T19" s="107">
        <v>19.820174575047581</v>
      </c>
      <c r="U19" s="107">
        <v>19.537966791363132</v>
      </c>
      <c r="V19" s="107">
        <v>20.407560543414061</v>
      </c>
      <c r="W19" s="107">
        <v>18.584695149963903</v>
      </c>
      <c r="X19" s="107">
        <v>20.594605237251429</v>
      </c>
      <c r="Y19" s="107">
        <v>20.102382358732033</v>
      </c>
      <c r="Z19" s="107">
        <v>19.920259893679859</v>
      </c>
      <c r="AA19" s="107">
        <v>20.049878585023301</v>
      </c>
      <c r="AB19" s="107">
        <v>19.590470565071865</v>
      </c>
      <c r="AC19" s="107">
        <v>17.06372645533898</v>
      </c>
      <c r="AD19" s="107">
        <v>17.549386362144777</v>
      </c>
      <c r="AE19" s="107">
        <v>17.49196035965085</v>
      </c>
      <c r="AF19" s="107">
        <v>17.895583120036754</v>
      </c>
      <c r="AG19" s="107">
        <v>18.971910481065827</v>
      </c>
      <c r="AH19" s="107">
        <v>19.342718382883771</v>
      </c>
      <c r="AI19" s="107">
        <v>19.196692262256352</v>
      </c>
      <c r="AJ19" s="107">
        <v>21.311609896961343</v>
      </c>
      <c r="AK19" s="107">
        <v>22.681630242173657</v>
      </c>
      <c r="AL19" s="62"/>
      <c r="AM19" s="34"/>
      <c r="AN19" s="13"/>
    </row>
    <row r="20" spans="1:41" s="14" customFormat="1">
      <c r="A20" s="7"/>
      <c r="B20" s="116">
        <v>7</v>
      </c>
      <c r="C20" s="132" t="s">
        <v>26</v>
      </c>
      <c r="D20" s="132" t="s">
        <v>124</v>
      </c>
      <c r="E20" s="4" t="s">
        <v>27</v>
      </c>
      <c r="F20" s="49" t="s">
        <v>209</v>
      </c>
      <c r="G20" s="4"/>
      <c r="H20" s="4"/>
      <c r="I20" s="4"/>
      <c r="J20" s="61" t="s">
        <v>229</v>
      </c>
      <c r="K20" s="61" t="s">
        <v>229</v>
      </c>
      <c r="L20" s="61" t="s">
        <v>229</v>
      </c>
      <c r="M20" s="61" t="s">
        <v>229</v>
      </c>
      <c r="N20" s="61" t="s">
        <v>229</v>
      </c>
      <c r="O20" s="61" t="s">
        <v>229</v>
      </c>
      <c r="P20" s="61" t="s">
        <v>229</v>
      </c>
      <c r="Q20" s="61" t="s">
        <v>229</v>
      </c>
      <c r="R20" s="61" t="s">
        <v>229</v>
      </c>
      <c r="S20" s="61" t="s">
        <v>229</v>
      </c>
      <c r="T20" s="61" t="s">
        <v>229</v>
      </c>
      <c r="U20" s="61" t="s">
        <v>229</v>
      </c>
      <c r="V20" s="61" t="s">
        <v>229</v>
      </c>
      <c r="W20" s="61" t="s">
        <v>229</v>
      </c>
      <c r="X20" s="61" t="s">
        <v>229</v>
      </c>
      <c r="Y20" s="61" t="s">
        <v>229</v>
      </c>
      <c r="Z20" s="61" t="s">
        <v>229</v>
      </c>
      <c r="AA20" s="61" t="s">
        <v>229</v>
      </c>
      <c r="AB20" s="61" t="s">
        <v>229</v>
      </c>
      <c r="AC20" s="61" t="s">
        <v>229</v>
      </c>
      <c r="AD20" s="61" t="s">
        <v>229</v>
      </c>
      <c r="AE20" s="61" t="s">
        <v>229</v>
      </c>
      <c r="AF20" s="61" t="s">
        <v>229</v>
      </c>
      <c r="AG20" s="61" t="s">
        <v>229</v>
      </c>
      <c r="AH20" s="61" t="s">
        <v>229</v>
      </c>
      <c r="AI20" s="61" t="s">
        <v>229</v>
      </c>
      <c r="AJ20" s="61" t="s">
        <v>229</v>
      </c>
      <c r="AK20" s="61" t="s">
        <v>229</v>
      </c>
      <c r="AL20" s="62"/>
      <c r="AM20" s="34"/>
      <c r="AN20" s="13"/>
    </row>
    <row r="21" spans="1:41" s="14" customFormat="1" ht="24">
      <c r="A21" s="7"/>
      <c r="B21" s="116"/>
      <c r="C21" s="133"/>
      <c r="D21" s="133"/>
      <c r="E21" s="4" t="s">
        <v>125</v>
      </c>
      <c r="F21" s="49" t="s">
        <v>126</v>
      </c>
      <c r="G21" s="4"/>
      <c r="H21" s="4"/>
      <c r="I21" s="4"/>
      <c r="J21" s="61" t="s">
        <v>229</v>
      </c>
      <c r="K21" s="61" t="s">
        <v>229</v>
      </c>
      <c r="L21" s="61" t="s">
        <v>229</v>
      </c>
      <c r="M21" s="61" t="s">
        <v>229</v>
      </c>
      <c r="N21" s="61" t="s">
        <v>229</v>
      </c>
      <c r="O21" s="61" t="s">
        <v>229</v>
      </c>
      <c r="P21" s="61" t="s">
        <v>229</v>
      </c>
      <c r="Q21" s="61" t="s">
        <v>229</v>
      </c>
      <c r="R21" s="61" t="s">
        <v>229</v>
      </c>
      <c r="S21" s="61" t="s">
        <v>229</v>
      </c>
      <c r="T21" s="61" t="s">
        <v>229</v>
      </c>
      <c r="U21" s="61" t="s">
        <v>229</v>
      </c>
      <c r="V21" s="61" t="s">
        <v>229</v>
      </c>
      <c r="W21" s="61" t="s">
        <v>229</v>
      </c>
      <c r="X21" s="61" t="s">
        <v>229</v>
      </c>
      <c r="Y21" s="61" t="s">
        <v>229</v>
      </c>
      <c r="Z21" s="61" t="s">
        <v>229</v>
      </c>
      <c r="AA21" s="61" t="s">
        <v>229</v>
      </c>
      <c r="AB21" s="61" t="s">
        <v>229</v>
      </c>
      <c r="AC21" s="61" t="s">
        <v>229</v>
      </c>
      <c r="AD21" s="61" t="s">
        <v>229</v>
      </c>
      <c r="AE21" s="61" t="s">
        <v>229</v>
      </c>
      <c r="AF21" s="61" t="s">
        <v>229</v>
      </c>
      <c r="AG21" s="61" t="s">
        <v>229</v>
      </c>
      <c r="AH21" s="61" t="s">
        <v>229</v>
      </c>
      <c r="AI21" s="61" t="s">
        <v>229</v>
      </c>
      <c r="AJ21" s="61" t="s">
        <v>229</v>
      </c>
      <c r="AK21" s="61" t="s">
        <v>229</v>
      </c>
      <c r="AL21" s="62"/>
      <c r="AM21" s="34"/>
      <c r="AN21" s="13"/>
    </row>
    <row r="22" spans="1:41" s="14" customFormat="1" ht="24">
      <c r="A22" s="7"/>
      <c r="B22" s="116">
        <v>8</v>
      </c>
      <c r="C22" s="132" t="s">
        <v>28</v>
      </c>
      <c r="D22" s="132" t="s">
        <v>127</v>
      </c>
      <c r="E22" s="4" t="s">
        <v>128</v>
      </c>
      <c r="F22" s="49" t="s">
        <v>129</v>
      </c>
      <c r="G22" s="4"/>
      <c r="H22" s="4"/>
      <c r="I22" s="4"/>
      <c r="J22" s="61" t="s">
        <v>229</v>
      </c>
      <c r="K22" s="61" t="s">
        <v>229</v>
      </c>
      <c r="L22" s="61" t="s">
        <v>229</v>
      </c>
      <c r="M22" s="61" t="s">
        <v>229</v>
      </c>
      <c r="N22" s="61" t="s">
        <v>229</v>
      </c>
      <c r="O22" s="61" t="s">
        <v>229</v>
      </c>
      <c r="P22" s="61" t="s">
        <v>229</v>
      </c>
      <c r="Q22" s="61" t="s">
        <v>229</v>
      </c>
      <c r="R22" s="61" t="s">
        <v>229</v>
      </c>
      <c r="S22" s="61" t="s">
        <v>229</v>
      </c>
      <c r="T22" s="61" t="s">
        <v>229</v>
      </c>
      <c r="U22" s="61" t="s">
        <v>229</v>
      </c>
      <c r="V22" s="61" t="s">
        <v>229</v>
      </c>
      <c r="W22" s="61" t="s">
        <v>229</v>
      </c>
      <c r="X22" s="61" t="s">
        <v>229</v>
      </c>
      <c r="Y22" s="61" t="s">
        <v>229</v>
      </c>
      <c r="Z22" s="61" t="s">
        <v>229</v>
      </c>
      <c r="AA22" s="61" t="s">
        <v>229</v>
      </c>
      <c r="AB22" s="61" t="s">
        <v>229</v>
      </c>
      <c r="AC22" s="61" t="s">
        <v>229</v>
      </c>
      <c r="AD22" s="61" t="s">
        <v>229</v>
      </c>
      <c r="AE22" s="61" t="s">
        <v>229</v>
      </c>
      <c r="AF22" s="61" t="s">
        <v>229</v>
      </c>
      <c r="AG22" s="61" t="s">
        <v>229</v>
      </c>
      <c r="AH22" s="61" t="s">
        <v>229</v>
      </c>
      <c r="AI22" s="61" t="s">
        <v>229</v>
      </c>
      <c r="AJ22" s="61" t="s">
        <v>229</v>
      </c>
      <c r="AK22" s="61" t="s">
        <v>229</v>
      </c>
      <c r="AL22" s="62"/>
      <c r="AM22" s="34"/>
      <c r="AN22" s="13"/>
    </row>
    <row r="23" spans="1:41" s="14" customFormat="1" ht="24">
      <c r="A23" s="7"/>
      <c r="B23" s="116"/>
      <c r="C23" s="133"/>
      <c r="D23" s="133"/>
      <c r="E23" s="4" t="s">
        <v>130</v>
      </c>
      <c r="F23" s="49" t="s">
        <v>131</v>
      </c>
      <c r="G23" s="4"/>
      <c r="H23" s="4"/>
      <c r="I23" s="4"/>
      <c r="J23" s="61" t="s">
        <v>229</v>
      </c>
      <c r="K23" s="61" t="s">
        <v>229</v>
      </c>
      <c r="L23" s="61" t="s">
        <v>229</v>
      </c>
      <c r="M23" s="61" t="s">
        <v>229</v>
      </c>
      <c r="N23" s="61" t="s">
        <v>229</v>
      </c>
      <c r="O23" s="61" t="s">
        <v>229</v>
      </c>
      <c r="P23" s="61" t="s">
        <v>229</v>
      </c>
      <c r="Q23" s="61" t="s">
        <v>229</v>
      </c>
      <c r="R23" s="61" t="s">
        <v>229</v>
      </c>
      <c r="S23" s="61" t="s">
        <v>229</v>
      </c>
      <c r="T23" s="61" t="s">
        <v>229</v>
      </c>
      <c r="U23" s="61" t="s">
        <v>229</v>
      </c>
      <c r="V23" s="61" t="s">
        <v>229</v>
      </c>
      <c r="W23" s="61" t="s">
        <v>229</v>
      </c>
      <c r="X23" s="61" t="s">
        <v>229</v>
      </c>
      <c r="Y23" s="61" t="s">
        <v>229</v>
      </c>
      <c r="Z23" s="61" t="s">
        <v>229</v>
      </c>
      <c r="AA23" s="61" t="s">
        <v>229</v>
      </c>
      <c r="AB23" s="61" t="s">
        <v>229</v>
      </c>
      <c r="AC23" s="61" t="s">
        <v>229</v>
      </c>
      <c r="AD23" s="61" t="s">
        <v>229</v>
      </c>
      <c r="AE23" s="61" t="s">
        <v>229</v>
      </c>
      <c r="AF23" s="61" t="s">
        <v>229</v>
      </c>
      <c r="AG23" s="61" t="s">
        <v>229</v>
      </c>
      <c r="AH23" s="61" t="s">
        <v>229</v>
      </c>
      <c r="AI23" s="61" t="s">
        <v>229</v>
      </c>
      <c r="AJ23" s="61" t="s">
        <v>229</v>
      </c>
      <c r="AK23" s="61" t="s">
        <v>229</v>
      </c>
      <c r="AL23" s="62"/>
      <c r="AM23" s="34"/>
      <c r="AN23" s="13"/>
    </row>
    <row r="24" spans="1:41" s="14" customFormat="1" ht="36">
      <c r="A24" s="7"/>
      <c r="B24" s="116">
        <v>9</v>
      </c>
      <c r="C24" s="132" t="s">
        <v>29</v>
      </c>
      <c r="D24" s="132" t="s">
        <v>132</v>
      </c>
      <c r="E24" s="4" t="s">
        <v>30</v>
      </c>
      <c r="F24" s="49" t="s">
        <v>133</v>
      </c>
      <c r="G24" s="4" t="s">
        <v>210</v>
      </c>
      <c r="H24" s="4"/>
      <c r="I24" s="4"/>
      <c r="J24" s="61" t="s">
        <v>229</v>
      </c>
      <c r="K24" s="61" t="s">
        <v>229</v>
      </c>
      <c r="L24" s="61" t="s">
        <v>229</v>
      </c>
      <c r="M24" s="61" t="s">
        <v>229</v>
      </c>
      <c r="N24" s="61" t="s">
        <v>229</v>
      </c>
      <c r="O24" s="61" t="s">
        <v>229</v>
      </c>
      <c r="P24" s="61" t="s">
        <v>229</v>
      </c>
      <c r="Q24" s="61" t="s">
        <v>229</v>
      </c>
      <c r="R24" s="61" t="s">
        <v>229</v>
      </c>
      <c r="S24" s="61" t="s">
        <v>229</v>
      </c>
      <c r="T24" s="61" t="s">
        <v>229</v>
      </c>
      <c r="U24" s="61" t="s">
        <v>229</v>
      </c>
      <c r="V24" s="61" t="s">
        <v>229</v>
      </c>
      <c r="W24" s="61" t="s">
        <v>229</v>
      </c>
      <c r="X24" s="61" t="s">
        <v>229</v>
      </c>
      <c r="Y24" s="61" t="s">
        <v>229</v>
      </c>
      <c r="Z24" s="61" t="s">
        <v>229</v>
      </c>
      <c r="AA24" s="61" t="s">
        <v>229</v>
      </c>
      <c r="AB24" s="61" t="s">
        <v>229</v>
      </c>
      <c r="AC24" s="61" t="s">
        <v>229</v>
      </c>
      <c r="AD24" s="61" t="s">
        <v>229</v>
      </c>
      <c r="AE24" s="61" t="s">
        <v>229</v>
      </c>
      <c r="AF24" s="61" t="s">
        <v>229</v>
      </c>
      <c r="AG24" s="61" t="s">
        <v>229</v>
      </c>
      <c r="AH24" s="61" t="s">
        <v>229</v>
      </c>
      <c r="AI24" s="61" t="s">
        <v>229</v>
      </c>
      <c r="AJ24" s="61" t="s">
        <v>229</v>
      </c>
      <c r="AK24" s="61" t="s">
        <v>229</v>
      </c>
      <c r="AL24" s="62"/>
      <c r="AM24" s="34"/>
      <c r="AN24" s="13"/>
    </row>
    <row r="25" spans="1:41" s="14" customFormat="1" ht="72">
      <c r="A25" s="7"/>
      <c r="B25" s="116"/>
      <c r="C25" s="133"/>
      <c r="D25" s="133"/>
      <c r="E25" s="4" t="s">
        <v>31</v>
      </c>
      <c r="F25" s="49" t="s">
        <v>155</v>
      </c>
      <c r="G25" s="4" t="s">
        <v>178</v>
      </c>
      <c r="H25" s="4" t="s">
        <v>188</v>
      </c>
      <c r="I25" s="4"/>
      <c r="J25" s="61" t="s">
        <v>229</v>
      </c>
      <c r="K25" s="61" t="s">
        <v>229</v>
      </c>
      <c r="L25" s="61" t="s">
        <v>229</v>
      </c>
      <c r="M25" s="61" t="s">
        <v>229</v>
      </c>
      <c r="N25" s="61" t="s">
        <v>229</v>
      </c>
      <c r="O25" s="61" t="s">
        <v>229</v>
      </c>
      <c r="P25" s="61" t="s">
        <v>229</v>
      </c>
      <c r="Q25" s="61" t="s">
        <v>229</v>
      </c>
      <c r="R25" s="61" t="s">
        <v>229</v>
      </c>
      <c r="S25" s="61" t="s">
        <v>229</v>
      </c>
      <c r="T25" s="61" t="s">
        <v>229</v>
      </c>
      <c r="U25" s="61" t="s">
        <v>229</v>
      </c>
      <c r="V25" s="61" t="s">
        <v>229</v>
      </c>
      <c r="W25" s="61" t="s">
        <v>229</v>
      </c>
      <c r="X25" s="61" t="s">
        <v>229</v>
      </c>
      <c r="Y25" s="61" t="s">
        <v>229</v>
      </c>
      <c r="Z25" s="61" t="s">
        <v>229</v>
      </c>
      <c r="AA25" s="61" t="s">
        <v>229</v>
      </c>
      <c r="AB25" s="61" t="s">
        <v>229</v>
      </c>
      <c r="AC25" s="61" t="s">
        <v>229</v>
      </c>
      <c r="AD25" s="61" t="s">
        <v>229</v>
      </c>
      <c r="AE25" s="61" t="s">
        <v>229</v>
      </c>
      <c r="AF25" s="61" t="s">
        <v>229</v>
      </c>
      <c r="AG25" s="61" t="s">
        <v>229</v>
      </c>
      <c r="AH25" s="61" t="s">
        <v>229</v>
      </c>
      <c r="AI25" s="61" t="s">
        <v>229</v>
      </c>
      <c r="AJ25" s="61" t="s">
        <v>229</v>
      </c>
      <c r="AK25" s="61" t="s">
        <v>229</v>
      </c>
      <c r="AL25" s="62"/>
      <c r="AM25" s="34"/>
      <c r="AN25" s="13"/>
    </row>
    <row r="26" spans="1:41" s="14" customFormat="1" ht="24">
      <c r="A26" s="7"/>
      <c r="B26" s="116">
        <v>10</v>
      </c>
      <c r="C26" s="132" t="s">
        <v>32</v>
      </c>
      <c r="D26" s="132" t="s">
        <v>134</v>
      </c>
      <c r="E26" s="4" t="s">
        <v>46</v>
      </c>
      <c r="F26" s="49" t="s">
        <v>135</v>
      </c>
      <c r="G26" s="4"/>
      <c r="H26" s="4"/>
      <c r="I26" s="4"/>
      <c r="J26" s="61" t="s">
        <v>229</v>
      </c>
      <c r="K26" s="61" t="s">
        <v>229</v>
      </c>
      <c r="L26" s="61" t="s">
        <v>229</v>
      </c>
      <c r="M26" s="61" t="s">
        <v>229</v>
      </c>
      <c r="N26" s="61" t="s">
        <v>229</v>
      </c>
      <c r="O26" s="61" t="s">
        <v>229</v>
      </c>
      <c r="P26" s="61" t="s">
        <v>229</v>
      </c>
      <c r="Q26" s="61" t="s">
        <v>229</v>
      </c>
      <c r="R26" s="61" t="s">
        <v>229</v>
      </c>
      <c r="S26" s="61" t="s">
        <v>229</v>
      </c>
      <c r="T26" s="61" t="s">
        <v>229</v>
      </c>
      <c r="U26" s="61" t="s">
        <v>229</v>
      </c>
      <c r="V26" s="61" t="s">
        <v>229</v>
      </c>
      <c r="W26" s="61" t="s">
        <v>229</v>
      </c>
      <c r="X26" s="61" t="s">
        <v>229</v>
      </c>
      <c r="Y26" s="61" t="s">
        <v>229</v>
      </c>
      <c r="Z26" s="61" t="s">
        <v>229</v>
      </c>
      <c r="AA26" s="61" t="s">
        <v>229</v>
      </c>
      <c r="AB26" s="61" t="s">
        <v>229</v>
      </c>
      <c r="AC26" s="61" t="s">
        <v>229</v>
      </c>
      <c r="AD26" s="61" t="s">
        <v>229</v>
      </c>
      <c r="AE26" s="61" t="s">
        <v>229</v>
      </c>
      <c r="AF26" s="61" t="s">
        <v>229</v>
      </c>
      <c r="AG26" s="61" t="s">
        <v>229</v>
      </c>
      <c r="AH26" s="61" t="s">
        <v>229</v>
      </c>
      <c r="AI26" s="61" t="s">
        <v>229</v>
      </c>
      <c r="AJ26" s="61" t="s">
        <v>229</v>
      </c>
      <c r="AK26" s="61" t="s">
        <v>229</v>
      </c>
      <c r="AL26" s="62"/>
      <c r="AM26" s="34"/>
      <c r="AN26" s="13"/>
    </row>
    <row r="27" spans="1:41" s="14" customFormat="1" ht="99" customHeight="1">
      <c r="A27" s="7"/>
      <c r="B27" s="116"/>
      <c r="C27" s="133"/>
      <c r="D27" s="133"/>
      <c r="E27" s="4" t="s">
        <v>47</v>
      </c>
      <c r="F27" s="49" t="s">
        <v>154</v>
      </c>
      <c r="G27" s="4" t="s">
        <v>178</v>
      </c>
      <c r="H27" s="4" t="s">
        <v>189</v>
      </c>
      <c r="I27" s="4"/>
      <c r="J27" s="61" t="s">
        <v>229</v>
      </c>
      <c r="K27" s="61" t="s">
        <v>229</v>
      </c>
      <c r="L27" s="61" t="s">
        <v>229</v>
      </c>
      <c r="M27" s="61" t="s">
        <v>229</v>
      </c>
      <c r="N27" s="61" t="s">
        <v>229</v>
      </c>
      <c r="O27" s="61" t="s">
        <v>229</v>
      </c>
      <c r="P27" s="61" t="s">
        <v>229</v>
      </c>
      <c r="Q27" s="61" t="s">
        <v>229</v>
      </c>
      <c r="R27" s="61" t="s">
        <v>229</v>
      </c>
      <c r="S27" s="61" t="s">
        <v>229</v>
      </c>
      <c r="T27" s="61" t="s">
        <v>229</v>
      </c>
      <c r="U27" s="61" t="s">
        <v>229</v>
      </c>
      <c r="V27" s="61" t="s">
        <v>229</v>
      </c>
      <c r="W27" s="61" t="s">
        <v>229</v>
      </c>
      <c r="X27" s="61" t="s">
        <v>229</v>
      </c>
      <c r="Y27" s="61" t="s">
        <v>229</v>
      </c>
      <c r="Z27" s="61" t="s">
        <v>229</v>
      </c>
      <c r="AA27" s="61" t="s">
        <v>229</v>
      </c>
      <c r="AB27" s="61" t="s">
        <v>229</v>
      </c>
      <c r="AC27" s="61" t="s">
        <v>229</v>
      </c>
      <c r="AD27" s="61" t="s">
        <v>229</v>
      </c>
      <c r="AE27" s="61" t="s">
        <v>229</v>
      </c>
      <c r="AF27" s="61" t="s">
        <v>229</v>
      </c>
      <c r="AG27" s="61" t="s">
        <v>229</v>
      </c>
      <c r="AH27" s="61" t="s">
        <v>229</v>
      </c>
      <c r="AI27" s="61" t="s">
        <v>229</v>
      </c>
      <c r="AJ27" s="61" t="s">
        <v>229</v>
      </c>
      <c r="AK27" s="61" t="s">
        <v>229</v>
      </c>
      <c r="AL27" s="62"/>
      <c r="AM27" s="34"/>
      <c r="AN27" s="13"/>
    </row>
    <row r="28" spans="1:41" s="14" customFormat="1" ht="36">
      <c r="A28" s="7"/>
      <c r="B28" s="116">
        <v>11</v>
      </c>
      <c r="C28" s="132" t="s">
        <v>33</v>
      </c>
      <c r="D28" s="132" t="s">
        <v>136</v>
      </c>
      <c r="E28" s="4" t="s">
        <v>48</v>
      </c>
      <c r="F28" s="49" t="s">
        <v>156</v>
      </c>
      <c r="G28" s="63" t="s">
        <v>205</v>
      </c>
      <c r="H28" s="63"/>
      <c r="I28" s="63"/>
      <c r="J28" s="55">
        <f>'Table II-1 priority'!J20</f>
        <v>203115.85033069714</v>
      </c>
      <c r="K28" s="55">
        <f>'Table II-1 priority'!K20</f>
        <v>199721.53444675688</v>
      </c>
      <c r="L28" s="55">
        <f>'Table II-1 priority'!L20</f>
        <v>187714.37926849179</v>
      </c>
      <c r="M28" s="55">
        <f>'Table II-1 priority'!M20</f>
        <v>170373.17002569223</v>
      </c>
      <c r="N28" s="55">
        <f>'Table II-1 priority'!N20</f>
        <v>166199.33529210149</v>
      </c>
      <c r="O28" s="55">
        <f>'Table II-1 priority'!O20</f>
        <v>163145.42771411838</v>
      </c>
      <c r="P28" s="55">
        <f>'Table II-1 priority'!P20</f>
        <v>162822.56950935672</v>
      </c>
      <c r="Q28" s="55">
        <f>'Table II-1 priority'!Q20</f>
        <v>150321.24059823054</v>
      </c>
      <c r="R28" s="55">
        <f>'Table II-1 priority'!R20</f>
        <v>155426.50687866972</v>
      </c>
      <c r="S28" s="55">
        <f>'Table II-1 priority'!S20</f>
        <v>147395.71027739678</v>
      </c>
      <c r="T28" s="55">
        <f>'Table II-1 priority'!T20</f>
        <v>158823.56386476388</v>
      </c>
      <c r="U28" s="55">
        <f>'Table II-1 priority'!U20</f>
        <v>169590.66432695504</v>
      </c>
      <c r="V28" s="55">
        <f>'Table II-1 priority'!V20</f>
        <v>165294.08818470582</v>
      </c>
      <c r="W28" s="55">
        <f>'Table II-1 priority'!W20</f>
        <v>174330.21606284473</v>
      </c>
      <c r="X28" s="55">
        <f>'Table II-1 priority'!X20</f>
        <v>174017.59666771357</v>
      </c>
      <c r="Y28" s="55">
        <f>'Table II-1 priority'!Y20</f>
        <v>173273.01285647758</v>
      </c>
      <c r="Z28" s="55">
        <f>'Table II-1 priority'!Z20</f>
        <v>182075.64465848065</v>
      </c>
      <c r="AA28" s="55">
        <f>'Table II-1 priority'!AA20</f>
        <v>177933.03993613963</v>
      </c>
      <c r="AB28" s="55">
        <f>'Table II-1 priority'!AB20</f>
        <v>172932.55321439166</v>
      </c>
      <c r="AC28" s="55">
        <f>'Table II-1 priority'!AC20</f>
        <v>151215.65038480953</v>
      </c>
      <c r="AD28" s="55">
        <f>'Table II-1 priority'!AD20</f>
        <v>157455.00930783065</v>
      </c>
      <c r="AE28" s="55">
        <f>'Table II-1 priority'!AE20</f>
        <v>144738.83508826964</v>
      </c>
      <c r="AF28" s="55">
        <f>'Table II-1 priority'!AF20</f>
        <v>158559.24446005971</v>
      </c>
      <c r="AG28" s="55">
        <f>'Table II-1 priority'!AG20</f>
        <v>147644.74681320533</v>
      </c>
      <c r="AH28" s="55">
        <f>'Table II-1 priority'!AH20</f>
        <v>124513.3131361414</v>
      </c>
      <c r="AI28" s="55">
        <f>'Table II-1 priority'!AI20</f>
        <v>104336.21973852933</v>
      </c>
      <c r="AJ28" s="55">
        <f>'Table II-1 priority'!AJ20</f>
        <v>82490.146561360118</v>
      </c>
      <c r="AK28" s="55">
        <f>'Table II-1 priority'!AK20</f>
        <v>72598.013531641584</v>
      </c>
      <c r="AL28" s="62"/>
      <c r="AM28" s="34"/>
      <c r="AN28" s="13"/>
    </row>
    <row r="29" spans="1:41" s="14" customFormat="1" ht="60">
      <c r="A29" s="7"/>
      <c r="B29" s="116"/>
      <c r="C29" s="133"/>
      <c r="D29" s="133"/>
      <c r="E29" s="4" t="s">
        <v>49</v>
      </c>
      <c r="F29" s="49" t="s">
        <v>157</v>
      </c>
      <c r="G29" s="4" t="s">
        <v>211</v>
      </c>
      <c r="H29" s="4" t="s">
        <v>190</v>
      </c>
      <c r="I29" s="4"/>
      <c r="J29" s="61" t="s">
        <v>229</v>
      </c>
      <c r="K29" s="61" t="s">
        <v>229</v>
      </c>
      <c r="L29" s="61" t="s">
        <v>229</v>
      </c>
      <c r="M29" s="61" t="s">
        <v>229</v>
      </c>
      <c r="N29" s="61" t="s">
        <v>229</v>
      </c>
      <c r="O29" s="61" t="s">
        <v>229</v>
      </c>
      <c r="P29" s="61" t="s">
        <v>229</v>
      </c>
      <c r="Q29" s="61" t="s">
        <v>229</v>
      </c>
      <c r="R29" s="61" t="s">
        <v>229</v>
      </c>
      <c r="S29" s="61" t="s">
        <v>229</v>
      </c>
      <c r="T29" s="61" t="s">
        <v>229</v>
      </c>
      <c r="U29" s="61" t="s">
        <v>229</v>
      </c>
      <c r="V29" s="61" t="s">
        <v>229</v>
      </c>
      <c r="W29" s="61" t="s">
        <v>229</v>
      </c>
      <c r="X29" s="61" t="s">
        <v>229</v>
      </c>
      <c r="Y29" s="61" t="s">
        <v>229</v>
      </c>
      <c r="Z29" s="61" t="s">
        <v>229</v>
      </c>
      <c r="AA29" s="61" t="s">
        <v>229</v>
      </c>
      <c r="AB29" s="61" t="s">
        <v>229</v>
      </c>
      <c r="AC29" s="61" t="s">
        <v>229</v>
      </c>
      <c r="AD29" s="61" t="s">
        <v>229</v>
      </c>
      <c r="AE29" s="61" t="s">
        <v>229</v>
      </c>
      <c r="AF29" s="61" t="s">
        <v>229</v>
      </c>
      <c r="AG29" s="61" t="s">
        <v>229</v>
      </c>
      <c r="AH29" s="61" t="s">
        <v>229</v>
      </c>
      <c r="AI29" s="61" t="s">
        <v>229</v>
      </c>
      <c r="AJ29" s="61" t="s">
        <v>229</v>
      </c>
      <c r="AK29" s="61" t="s">
        <v>229</v>
      </c>
      <c r="AL29" s="62"/>
      <c r="AM29" s="34"/>
      <c r="AN29" s="13"/>
    </row>
    <row r="30" spans="1:41" s="14" customFormat="1">
      <c r="A30" s="7"/>
      <c r="B30" s="116">
        <v>12</v>
      </c>
      <c r="C30" s="132" t="s">
        <v>137</v>
      </c>
      <c r="D30" s="132" t="s">
        <v>138</v>
      </c>
      <c r="E30" s="4" t="s">
        <v>34</v>
      </c>
      <c r="F30" s="49" t="s">
        <v>139</v>
      </c>
      <c r="G30" s="68" t="s">
        <v>103</v>
      </c>
      <c r="H30" s="68"/>
      <c r="I30" s="68"/>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3"/>
      <c r="AM30" s="34"/>
      <c r="AN30" s="13"/>
    </row>
    <row r="31" spans="1:41" s="14" customFormat="1" ht="36.75" customHeight="1">
      <c r="A31" s="7"/>
      <c r="B31" s="116"/>
      <c r="C31" s="133"/>
      <c r="D31" s="133"/>
      <c r="E31" s="4" t="s">
        <v>35</v>
      </c>
      <c r="F31" s="49" t="s">
        <v>140</v>
      </c>
      <c r="G31" s="4" t="s">
        <v>178</v>
      </c>
      <c r="H31" s="4" t="s">
        <v>191</v>
      </c>
      <c r="I31" s="4" t="s">
        <v>185</v>
      </c>
      <c r="J31" s="103">
        <v>2036.2501800000002</v>
      </c>
      <c r="K31" s="103">
        <v>2008.5335640000001</v>
      </c>
      <c r="L31" s="103">
        <v>2066.3951400000001</v>
      </c>
      <c r="M31" s="103">
        <v>2094.4048320000002</v>
      </c>
      <c r="N31" s="103">
        <v>2103.992604</v>
      </c>
      <c r="O31" s="103">
        <v>2103.3645839999999</v>
      </c>
      <c r="P31" s="103">
        <v>2190.5915042418201</v>
      </c>
      <c r="Q31" s="103">
        <v>2222.4593872432347</v>
      </c>
      <c r="R31" s="103">
        <v>2251.3255296840157</v>
      </c>
      <c r="S31" s="103">
        <v>2296.5894666387012</v>
      </c>
      <c r="T31" s="103">
        <v>2322.0460418142948</v>
      </c>
      <c r="U31" s="103">
        <v>2308.4876994441956</v>
      </c>
      <c r="V31" s="103">
        <v>2331.4131281576583</v>
      </c>
      <c r="W31" s="103">
        <v>2359.9227914103844</v>
      </c>
      <c r="X31" s="103">
        <v>2402.1405441421416</v>
      </c>
      <c r="Y31" s="103">
        <v>2461.5523217109348</v>
      </c>
      <c r="Z31" s="103">
        <v>2491.2065603346277</v>
      </c>
      <c r="AA31" s="103">
        <v>2502.489270025625</v>
      </c>
      <c r="AB31" s="103">
        <v>2402.9431828427078</v>
      </c>
      <c r="AC31" s="103">
        <v>2319.215706438888</v>
      </c>
      <c r="AD31" s="103">
        <v>2287.4975054007959</v>
      </c>
      <c r="AE31" s="103">
        <v>2281.5184072980328</v>
      </c>
      <c r="AF31" s="103">
        <v>2251.5131569788605</v>
      </c>
      <c r="AG31" s="103">
        <v>2239.507381388783</v>
      </c>
      <c r="AH31" s="103">
        <v>2266.9770872732306</v>
      </c>
      <c r="AI31" s="103">
        <v>2303.269555354796</v>
      </c>
      <c r="AJ31" s="103">
        <v>2344.3536732691086</v>
      </c>
      <c r="AK31" s="103">
        <v>2036.2501800000002</v>
      </c>
      <c r="AL31" s="62" t="s">
        <v>239</v>
      </c>
      <c r="AM31" s="86"/>
      <c r="AN31" s="13">
        <v>4.1868000000000002E-2</v>
      </c>
      <c r="AO31" s="14" t="s">
        <v>245</v>
      </c>
    </row>
    <row r="32" spans="1:41" s="14" customFormat="1" ht="36">
      <c r="A32" s="7"/>
      <c r="B32" s="116">
        <v>13</v>
      </c>
      <c r="C32" s="132" t="s">
        <v>36</v>
      </c>
      <c r="D32" s="132" t="s">
        <v>141</v>
      </c>
      <c r="E32" s="4" t="s">
        <v>37</v>
      </c>
      <c r="F32" s="49" t="s">
        <v>158</v>
      </c>
      <c r="G32" s="68" t="s">
        <v>216</v>
      </c>
      <c r="H32" s="68"/>
      <c r="I32" s="68"/>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3"/>
      <c r="AM32" s="34"/>
      <c r="AN32" s="13"/>
    </row>
    <row r="33" spans="1:40" s="14" customFormat="1" ht="24">
      <c r="A33" s="7"/>
      <c r="B33" s="116"/>
      <c r="C33" s="133"/>
      <c r="D33" s="133"/>
      <c r="E33" s="4" t="s">
        <v>142</v>
      </c>
      <c r="F33" s="49" t="s">
        <v>143</v>
      </c>
      <c r="G33" s="4" t="s">
        <v>178</v>
      </c>
      <c r="H33" s="4"/>
      <c r="I33" s="4" t="s">
        <v>186</v>
      </c>
      <c r="J33" s="61" t="s">
        <v>229</v>
      </c>
      <c r="K33" s="61" t="s">
        <v>229</v>
      </c>
      <c r="L33" s="61" t="s">
        <v>229</v>
      </c>
      <c r="M33" s="61" t="s">
        <v>229</v>
      </c>
      <c r="N33" s="61" t="s">
        <v>229</v>
      </c>
      <c r="O33" s="61" t="s">
        <v>229</v>
      </c>
      <c r="P33" s="61" t="s">
        <v>229</v>
      </c>
      <c r="Q33" s="61" t="s">
        <v>229</v>
      </c>
      <c r="R33" s="61" t="s">
        <v>229</v>
      </c>
      <c r="S33" s="61" t="s">
        <v>229</v>
      </c>
      <c r="T33" s="61" t="s">
        <v>229</v>
      </c>
      <c r="U33" s="61" t="s">
        <v>229</v>
      </c>
      <c r="V33" s="61" t="s">
        <v>229</v>
      </c>
      <c r="W33" s="61" t="s">
        <v>229</v>
      </c>
      <c r="X33" s="61" t="s">
        <v>229</v>
      </c>
      <c r="Y33" s="61" t="s">
        <v>229</v>
      </c>
      <c r="Z33" s="61" t="s">
        <v>229</v>
      </c>
      <c r="AA33" s="61" t="s">
        <v>229</v>
      </c>
      <c r="AB33" s="61" t="s">
        <v>229</v>
      </c>
      <c r="AC33" s="61" t="s">
        <v>229</v>
      </c>
      <c r="AD33" s="61" t="s">
        <v>229</v>
      </c>
      <c r="AE33" s="61" t="s">
        <v>229</v>
      </c>
      <c r="AF33" s="61" t="s">
        <v>229</v>
      </c>
      <c r="AG33" s="61" t="s">
        <v>229</v>
      </c>
      <c r="AH33" s="61" t="s">
        <v>229</v>
      </c>
      <c r="AI33" s="61" t="s">
        <v>229</v>
      </c>
      <c r="AJ33" s="61" t="s">
        <v>229</v>
      </c>
      <c r="AK33" s="61" t="s">
        <v>229</v>
      </c>
      <c r="AL33" s="62"/>
      <c r="AM33" s="34"/>
      <c r="AN33" s="13"/>
    </row>
    <row r="34" spans="1:40" s="14" customFormat="1" ht="60">
      <c r="A34" s="7"/>
      <c r="B34" s="116">
        <v>14</v>
      </c>
      <c r="C34" s="132" t="s">
        <v>38</v>
      </c>
      <c r="D34" s="4" t="s">
        <v>39</v>
      </c>
      <c r="E34" s="4"/>
      <c r="F34" s="49" t="s">
        <v>212</v>
      </c>
      <c r="G34" s="68" t="s">
        <v>213</v>
      </c>
      <c r="H34" s="68"/>
      <c r="I34" s="68"/>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3"/>
      <c r="AM34" s="34"/>
      <c r="AN34" s="13"/>
    </row>
    <row r="35" spans="1:40" s="14" customFormat="1" ht="42.75" customHeight="1">
      <c r="A35" s="7"/>
      <c r="B35" s="116"/>
      <c r="C35" s="133"/>
      <c r="D35" s="4" t="s">
        <v>40</v>
      </c>
      <c r="E35" s="4"/>
      <c r="F35" s="49" t="s">
        <v>144</v>
      </c>
      <c r="G35" s="4" t="s">
        <v>178</v>
      </c>
      <c r="H35" s="4" t="s">
        <v>192</v>
      </c>
      <c r="I35" s="4" t="s">
        <v>187</v>
      </c>
      <c r="J35" s="103">
        <v>1618.6001328</v>
      </c>
      <c r="K35" s="103">
        <v>1601.7315156</v>
      </c>
      <c r="L35" s="103">
        <v>1536.9994008000001</v>
      </c>
      <c r="M35" s="103">
        <v>1525.6615464000001</v>
      </c>
      <c r="N35" s="103">
        <v>1578.8967084000003</v>
      </c>
      <c r="O35" s="103">
        <v>1518.8227045199999</v>
      </c>
      <c r="P35" s="103">
        <v>1443.1984579308908</v>
      </c>
      <c r="Q35" s="103">
        <v>1447.6899397499055</v>
      </c>
      <c r="R35" s="103">
        <v>1444.9548986877608</v>
      </c>
      <c r="S35" s="103">
        <v>1432.8010784160053</v>
      </c>
      <c r="T35" s="103">
        <v>1486.5719980696019</v>
      </c>
      <c r="U35" s="103">
        <v>1483.9124214562546</v>
      </c>
      <c r="V35" s="103">
        <v>1413.6264464399198</v>
      </c>
      <c r="W35" s="103">
        <v>1426.6183329341482</v>
      </c>
      <c r="X35" s="103">
        <v>1377.9779379090651</v>
      </c>
      <c r="Y35" s="103">
        <v>1352.4699544169048</v>
      </c>
      <c r="Z35" s="103">
        <v>1316.4221067757114</v>
      </c>
      <c r="AA35" s="103">
        <v>1278.6605551919779</v>
      </c>
      <c r="AB35" s="103">
        <v>1265.2342070900127</v>
      </c>
      <c r="AC35" s="103">
        <v>1075.475233993558</v>
      </c>
      <c r="AD35" s="103">
        <v>1130.8884289213433</v>
      </c>
      <c r="AE35" s="103">
        <v>1057.3460578577376</v>
      </c>
      <c r="AF35" s="103">
        <v>1041.4940343840426</v>
      </c>
      <c r="AG35" s="103">
        <v>1042.065643240385</v>
      </c>
      <c r="AH35" s="103">
        <v>1017.4739682362795</v>
      </c>
      <c r="AI35" s="103">
        <v>1007.4495103176198</v>
      </c>
      <c r="AJ35" s="103">
        <v>992.2618552441387</v>
      </c>
      <c r="AK35" s="103">
        <v>1618.6001328</v>
      </c>
      <c r="AL35" s="62" t="s">
        <v>239</v>
      </c>
      <c r="AM35" s="86"/>
      <c r="AN35" s="13"/>
    </row>
    <row r="36" spans="1:40" s="14" customFormat="1" ht="24">
      <c r="A36" s="7"/>
      <c r="B36" s="116">
        <v>15</v>
      </c>
      <c r="C36" s="132" t="s">
        <v>145</v>
      </c>
      <c r="D36" s="4" t="s">
        <v>41</v>
      </c>
      <c r="E36" s="4"/>
      <c r="F36" s="49" t="s">
        <v>66</v>
      </c>
      <c r="G36" s="68" t="s">
        <v>214</v>
      </c>
      <c r="H36" s="68"/>
      <c r="I36" s="68"/>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3"/>
      <c r="AM36" s="34"/>
      <c r="AN36" s="13"/>
    </row>
    <row r="37" spans="1:40" s="14" customFormat="1" ht="39.75" customHeight="1">
      <c r="A37" s="7"/>
      <c r="B37" s="116"/>
      <c r="C37" s="133"/>
      <c r="D37" s="4" t="s">
        <v>42</v>
      </c>
      <c r="E37" s="4"/>
      <c r="F37" s="49" t="s">
        <v>146</v>
      </c>
      <c r="G37" s="4" t="s">
        <v>178</v>
      </c>
      <c r="H37" s="4" t="s">
        <v>193</v>
      </c>
      <c r="I37" s="93" t="s">
        <v>187</v>
      </c>
      <c r="J37" s="103">
        <v>1706.3512740000001</v>
      </c>
      <c r="K37" s="103">
        <v>1874.3340636</v>
      </c>
      <c r="L37" s="103">
        <v>1844.9678484000003</v>
      </c>
      <c r="M37" s="103">
        <v>1907.0287848</v>
      </c>
      <c r="N37" s="103">
        <v>1839.9562488000001</v>
      </c>
      <c r="O37" s="103">
        <v>1787.3742276</v>
      </c>
      <c r="P37" s="103">
        <v>2014.6833377362886</v>
      </c>
      <c r="Q37" s="103">
        <v>1874.6559939540887</v>
      </c>
      <c r="R37" s="103">
        <v>1931.1989002296345</v>
      </c>
      <c r="S37" s="103">
        <v>1930.9868886493698</v>
      </c>
      <c r="T37" s="103">
        <v>1961.5650499394701</v>
      </c>
      <c r="U37" s="103">
        <v>2017.1302729190782</v>
      </c>
      <c r="V37" s="103">
        <v>1987.4995494464004</v>
      </c>
      <c r="W37" s="103">
        <v>2021.9324172572185</v>
      </c>
      <c r="X37" s="103">
        <v>2065.4660357547623</v>
      </c>
      <c r="Y37" s="103">
        <v>2001.5174045832086</v>
      </c>
      <c r="Z37" s="103">
        <v>1950.0082483487033</v>
      </c>
      <c r="AA37" s="103">
        <v>1881.2307328871659</v>
      </c>
      <c r="AB37" s="103">
        <v>1925.841154466947</v>
      </c>
      <c r="AC37" s="103">
        <v>1870.8613259588055</v>
      </c>
      <c r="AD37" s="103">
        <v>2068.7125402686684</v>
      </c>
      <c r="AE37" s="103">
        <v>1711.6756179234046</v>
      </c>
      <c r="AF37" s="103">
        <v>1860.6559112766499</v>
      </c>
      <c r="AG37" s="103">
        <v>1879.4790966214091</v>
      </c>
      <c r="AH37" s="103">
        <v>1619.4560315733559</v>
      </c>
      <c r="AI37" s="103">
        <v>1687.1368071751231</v>
      </c>
      <c r="AJ37" s="103">
        <v>1744.2537863219864</v>
      </c>
      <c r="AK37" s="103">
        <v>1706.3512740000001</v>
      </c>
      <c r="AL37" s="62" t="s">
        <v>239</v>
      </c>
      <c r="AM37" s="86"/>
      <c r="AN37" s="13"/>
    </row>
    <row r="38" spans="1:40" ht="3" customHeight="1">
      <c r="B38" s="10"/>
      <c r="C38" s="10"/>
      <c r="D38" s="10"/>
      <c r="E38" s="10"/>
      <c r="F38" s="11"/>
      <c r="G38" s="24"/>
      <c r="H38" s="24"/>
      <c r="I38" s="24"/>
      <c r="J38" s="28"/>
      <c r="K38" s="28"/>
      <c r="L38" s="28"/>
      <c r="M38" s="28"/>
      <c r="N38" s="28"/>
      <c r="O38" s="28"/>
      <c r="P38" s="28"/>
      <c r="Q38" s="28"/>
      <c r="R38" s="28"/>
      <c r="S38" s="28"/>
      <c r="T38" s="28"/>
      <c r="U38" s="28"/>
      <c r="V38" s="28"/>
      <c r="W38" s="28"/>
      <c r="X38" s="28"/>
      <c r="Y38" s="28"/>
      <c r="Z38" s="73"/>
      <c r="AA38" s="73"/>
      <c r="AB38" s="73"/>
      <c r="AC38" s="73"/>
      <c r="AD38" s="73"/>
      <c r="AE38" s="73"/>
      <c r="AF38" s="73"/>
      <c r="AG38" s="73"/>
      <c r="AH38" s="73"/>
      <c r="AI38" s="73"/>
      <c r="AJ38" s="73"/>
      <c r="AK38" s="73"/>
      <c r="AL38" s="31"/>
    </row>
    <row r="39" spans="1:40">
      <c r="B39" s="3" t="s">
        <v>161</v>
      </c>
    </row>
    <row r="40" spans="1:40">
      <c r="B40" s="3" t="s">
        <v>159</v>
      </c>
    </row>
    <row r="41" spans="1:40">
      <c r="B41" s="1" t="s">
        <v>160</v>
      </c>
    </row>
  </sheetData>
  <mergeCells count="76">
    <mergeCell ref="AH6:AH7"/>
    <mergeCell ref="C28:C29"/>
    <mergeCell ref="AF6:AF7"/>
    <mergeCell ref="AB6:AB7"/>
    <mergeCell ref="AA6:AA7"/>
    <mergeCell ref="F6:F7"/>
    <mergeCell ref="W6:W7"/>
    <mergeCell ref="X6:X7"/>
    <mergeCell ref="C14:C15"/>
    <mergeCell ref="Z6:Z7"/>
    <mergeCell ref="C10:C11"/>
    <mergeCell ref="D10:D11"/>
    <mergeCell ref="C12:C13"/>
    <mergeCell ref="V6:V7"/>
    <mergeCell ref="H6:I6"/>
    <mergeCell ref="G6:G7"/>
    <mergeCell ref="D22:D23"/>
    <mergeCell ref="C24:C25"/>
    <mergeCell ref="D24:D25"/>
    <mergeCell ref="D28:D29"/>
    <mergeCell ref="C26:C27"/>
    <mergeCell ref="D26:D27"/>
    <mergeCell ref="C22:C23"/>
    <mergeCell ref="C36:C37"/>
    <mergeCell ref="C30:C31"/>
    <mergeCell ref="D30:D31"/>
    <mergeCell ref="C32:C33"/>
    <mergeCell ref="D32:D33"/>
    <mergeCell ref="C34:C35"/>
    <mergeCell ref="AL6:AL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B22:B23"/>
    <mergeCell ref="B32:B33"/>
    <mergeCell ref="B34:B35"/>
    <mergeCell ref="B36:B37"/>
    <mergeCell ref="B24:B25"/>
    <mergeCell ref="B26:B27"/>
    <mergeCell ref="B28:B29"/>
    <mergeCell ref="B30:B31"/>
    <mergeCell ref="B20:B21"/>
    <mergeCell ref="C20:C21"/>
    <mergeCell ref="D12:D13"/>
    <mergeCell ref="B18:B19"/>
    <mergeCell ref="D14:D15"/>
    <mergeCell ref="B14:B15"/>
    <mergeCell ref="B16:B17"/>
    <mergeCell ref="C16:C17"/>
    <mergeCell ref="D16:D17"/>
    <mergeCell ref="C18:C19"/>
    <mergeCell ref="D18:D19"/>
    <mergeCell ref="D20:D21"/>
    <mergeCell ref="B8:B9"/>
    <mergeCell ref="B10:B11"/>
    <mergeCell ref="B12:B13"/>
    <mergeCell ref="N6:N7"/>
    <mergeCell ref="O6:O7"/>
    <mergeCell ref="D8:D9"/>
    <mergeCell ref="B6:B7"/>
    <mergeCell ref="C6:C7"/>
    <mergeCell ref="D6:D7"/>
    <mergeCell ref="E6:E7"/>
    <mergeCell ref="C8:C9"/>
  </mergeCells>
  <phoneticPr fontId="3" type="noConversion"/>
  <pageMargins left="0.39370078740157483" right="0.19685039370078741" top="0.6692913385826772" bottom="0.51181102362204722" header="0.51181102362204722" footer="0.27559055118110237"/>
  <pageSetup paperSize="8" scale="34"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topLeftCell="A22" zoomScale="85" zoomScaleNormal="85" workbookViewId="0">
      <selection activeCell="L47" sqref="L47"/>
    </sheetView>
  </sheetViews>
  <sheetFormatPr defaultColWidth="12" defaultRowHeight="13.2"/>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N45"/>
  <sheetViews>
    <sheetView topLeftCell="A7" zoomScale="80" zoomScaleNormal="80" workbookViewId="0">
      <selection activeCell="W36" sqref="W36"/>
    </sheetView>
  </sheetViews>
  <sheetFormatPr defaultColWidth="12" defaultRowHeight="13.2"/>
  <sheetData>
    <row r="45" spans="14:14">
      <c r="N45" s="82" t="s">
        <v>248</v>
      </c>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14:D118"/>
  <sheetViews>
    <sheetView topLeftCell="A76" zoomScale="90" workbookViewId="0">
      <selection activeCell="A121" sqref="A121"/>
    </sheetView>
  </sheetViews>
  <sheetFormatPr defaultColWidth="12" defaultRowHeight="13.2"/>
  <sheetData>
    <row r="114" spans="1:4">
      <c r="A114" s="83" t="s">
        <v>241</v>
      </c>
    </row>
    <row r="115" spans="1:4">
      <c r="A115" t="str">
        <f>'Table II-3 supplementary'!E26</f>
        <v>CO2 emissions from autoproducers, kt</v>
      </c>
      <c r="D115" t="s">
        <v>229</v>
      </c>
    </row>
    <row r="116" spans="1:4">
      <c r="A116" t="str">
        <f>'Table II-3 supplementary'!E27</f>
        <v>All products output by autoproducer thermal power stations, PJ</v>
      </c>
      <c r="D116" t="s">
        <v>229</v>
      </c>
    </row>
    <row r="117" spans="1:4">
      <c r="A117" t="str">
        <f>'Table II-3 supplementary'!E29</f>
        <v>All products output by public and autoproducer power stations, PJ</v>
      </c>
      <c r="D117" t="s">
        <v>229</v>
      </c>
    </row>
    <row r="118" spans="1:4">
      <c r="A118" t="str">
        <f>'Table II-3 supplementary'!E33</f>
        <v>Physical output of paper, kt</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Turtle, Lara</cp:lastModifiedBy>
  <cp:lastPrinted>2006-12-07T09:07:08Z</cp:lastPrinted>
  <dcterms:created xsi:type="dcterms:W3CDTF">2006-06-08T06:32:45Z</dcterms:created>
  <dcterms:modified xsi:type="dcterms:W3CDTF">2019-01-15T14:59:12Z</dcterms:modified>
</cp:coreProperties>
</file>