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naei15\8_ghgi\9_mmr_requirements\15thJanSubmission\"/>
    </mc:Choice>
  </mc:AlternateContent>
  <bookViews>
    <workbookView xWindow="0" yWindow="0" windowWidth="28800" windowHeight="12435" tabRatio="729" activeTab="1"/>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priority'!$A$1:$AJ$25</definedName>
    <definedName name="_xlnm.Print_Area" localSheetId="3">'Table II-3 supplementary'!$B$2:$AJ$41</definedName>
    <definedName name="_xlnm.Print_Titles" localSheetId="3">'Table II-3 supplementary'!$4:$7</definedName>
  </definedNames>
  <calcPr calcId="152511"/>
</workbook>
</file>

<file path=xl/calcChain.xml><?xml version="1.0" encoding="utf-8"?>
<calcChain xmlns="http://schemas.openxmlformats.org/spreadsheetml/2006/main">
  <c r="AI18" i="3" l="1"/>
  <c r="AI28" i="4" l="1"/>
  <c r="AI13" i="2" l="1"/>
  <c r="AI12" i="2" l="1"/>
  <c r="AI12" i="4" s="1"/>
  <c r="AH12" i="2" l="1"/>
  <c r="AH13" i="2" l="1"/>
  <c r="AH12" i="4" l="1"/>
  <c r="AH18" i="3"/>
  <c r="AH28" i="4"/>
  <c r="AG12" i="2" l="1"/>
  <c r="Q12" i="2" l="1"/>
  <c r="U12" i="2"/>
  <c r="Y12" i="2"/>
  <c r="AC12" i="2"/>
  <c r="AF12" i="2" l="1"/>
  <c r="AB12" i="2"/>
  <c r="X12" i="2"/>
  <c r="T12" i="2"/>
  <c r="P12" i="2"/>
  <c r="L12" i="2"/>
  <c r="AE12" i="2"/>
  <c r="AA12" i="2"/>
  <c r="W12" i="2"/>
  <c r="S12" i="2"/>
  <c r="O12" i="2"/>
  <c r="K12" i="2"/>
  <c r="AD12" i="2"/>
  <c r="Z12" i="2"/>
  <c r="V12" i="2"/>
  <c r="R12" i="2"/>
  <c r="N12" i="2"/>
  <c r="J12" i="2"/>
  <c r="M12" i="2"/>
  <c r="A118" i="9" l="1"/>
  <c r="A117" i="9"/>
  <c r="A116" i="9"/>
  <c r="A115" i="9"/>
  <c r="AG11" i="2" l="1"/>
  <c r="AG18" i="3" l="1"/>
  <c r="AG28" i="4" l="1"/>
  <c r="AG12" i="4" l="1"/>
  <c r="AG13" i="2"/>
  <c r="AF13" i="2" l="1"/>
  <c r="AE13" i="2"/>
  <c r="AD13" i="2"/>
  <c r="AC13" i="2"/>
  <c r="AB13" i="2"/>
  <c r="AA13" i="2"/>
  <c r="Z13" i="2"/>
  <c r="Y13" i="2"/>
  <c r="X13" i="2"/>
  <c r="W13" i="2"/>
  <c r="V13" i="2"/>
  <c r="U13" i="2"/>
  <c r="T13" i="2"/>
  <c r="S13" i="2"/>
  <c r="R13" i="2"/>
  <c r="Q13" i="2"/>
  <c r="P13" i="2"/>
  <c r="O13" i="2"/>
  <c r="N13" i="2"/>
  <c r="M13" i="2"/>
  <c r="L13" i="2"/>
  <c r="K13" i="2"/>
  <c r="J13" i="2"/>
  <c r="AF28" i="4" l="1"/>
  <c r="AE28" i="4"/>
  <c r="AD28" i="4"/>
  <c r="AC28" i="4"/>
  <c r="AB28" i="4"/>
  <c r="AA28" i="4"/>
  <c r="Z28" i="4"/>
  <c r="Y28" i="4"/>
  <c r="X28" i="4"/>
  <c r="W28" i="4"/>
  <c r="V28" i="4"/>
  <c r="U28" i="4"/>
  <c r="T28" i="4"/>
  <c r="S28" i="4"/>
  <c r="R28" i="4"/>
  <c r="Q28" i="4"/>
  <c r="P28" i="4"/>
  <c r="O28" i="4"/>
  <c r="N28" i="4"/>
  <c r="M28" i="4"/>
  <c r="L28" i="4"/>
  <c r="K28" i="4"/>
  <c r="AC11" i="2" l="1"/>
  <c r="AB11" i="2"/>
  <c r="Y11" i="2"/>
  <c r="X11" i="2"/>
  <c r="U11" i="2"/>
  <c r="T11" i="2"/>
  <c r="Q11" i="2"/>
  <c r="P11" i="2"/>
  <c r="M11" i="2"/>
  <c r="L11" i="2"/>
  <c r="J11" i="2"/>
  <c r="AE11" i="2"/>
  <c r="AD11" i="2"/>
  <c r="AA11" i="2"/>
  <c r="Z11" i="2"/>
  <c r="W11" i="2"/>
  <c r="V11" i="2"/>
  <c r="S11" i="2"/>
  <c r="R11" i="2"/>
  <c r="O11" i="2"/>
  <c r="N11" i="2"/>
  <c r="K11" i="2"/>
  <c r="AF11" i="2"/>
  <c r="AF12" i="4"/>
  <c r="AE12" i="4"/>
  <c r="AD12" i="4"/>
  <c r="AC12" i="4"/>
  <c r="AB12" i="4"/>
  <c r="AA12" i="4"/>
  <c r="J28" i="4"/>
  <c r="K12" i="4"/>
  <c r="L12" i="4"/>
  <c r="M12" i="4"/>
  <c r="N12" i="4"/>
  <c r="O12" i="4"/>
  <c r="P12" i="4"/>
  <c r="Q12" i="4"/>
  <c r="R12" i="4"/>
  <c r="S12" i="4"/>
  <c r="T12" i="4"/>
  <c r="U12" i="4"/>
  <c r="V12" i="4"/>
  <c r="W12" i="4"/>
  <c r="X12" i="4"/>
  <c r="Y12" i="4"/>
  <c r="Z12" i="4"/>
  <c r="J12" i="4"/>
  <c r="X18" i="3" l="1"/>
  <c r="V18" i="3"/>
  <c r="AF18" i="3"/>
  <c r="W18" i="3"/>
  <c r="Y18" i="3"/>
  <c r="Q18" i="3" l="1"/>
  <c r="AD18" i="3"/>
  <c r="R18" i="3"/>
  <c r="AA18" i="3"/>
  <c r="Z18" i="3"/>
  <c r="U18" i="3"/>
  <c r="L18" i="3"/>
  <c r="T18" i="3"/>
  <c r="O18" i="3"/>
  <c r="M18" i="3"/>
  <c r="P18" i="3"/>
  <c r="J18" i="3" l="1"/>
  <c r="AE18" i="3"/>
  <c r="K18" i="3"/>
  <c r="AC18" i="3"/>
  <c r="N18" i="3"/>
  <c r="S18" i="3"/>
  <c r="AB18" i="3"/>
</calcChain>
</file>

<file path=xl/sharedStrings.xml><?xml version="1.0" encoding="utf-8"?>
<sst xmlns="http://schemas.openxmlformats.org/spreadsheetml/2006/main" count="612" uniqueCount="246">
  <si>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</si>
  <si>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</si>
  <si>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</si>
  <si>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</si>
  <si>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</si>
  <si>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</si>
  <si>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</si>
  <si>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</si>
  <si>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</si>
  <si>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</si>
  <si>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</si>
  <si>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</si>
  <si>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</si>
  <si>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</si>
  <si>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</si>
  <si>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</si>
  <si>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</si>
  <si>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</si>
  <si>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</si>
  <si>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</si>
  <si>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</si>
  <si>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</si>
  <si>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</si>
  <si>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</si>
  <si>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</si>
  <si>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</si>
  <si>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</si>
  <si>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</si>
  <si>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</si>
  <si>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</si>
  <si>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</si>
  <si>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</si>
  <si>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</si>
  <si>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</si>
  <si>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</si>
  <si>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</si>
  <si>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</si>
  <si>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</si>
  <si>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</si>
  <si>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</si>
  <si>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</si>
  <si>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</si>
  <si>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</si>
  <si>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</si>
  <si>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</si>
  <si>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</si>
  <si>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</si>
  <si>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</si>
  <si>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</si>
  <si>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</si>
  <si>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</si>
  <si>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</si>
  <si>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</si>
  <si>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</si>
  <si>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</si>
  <si>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</si>
  <si>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</si>
  <si>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</si>
  <si>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</si>
  <si>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</si>
  <si>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</si>
  <si>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</si>
  <si>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</si>
  <si>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</si>
  <si>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</si>
  <si>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</si>
  <si>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</si>
  <si>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</si>
  <si>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</si>
  <si>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</si>
  <si>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</si>
  <si>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</si>
  <si>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</si>
  <si>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</si>
  <si>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</si>
  <si>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</si>
  <si>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</si>
  <si>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</si>
  <si>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</si>
  <si>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</si>
  <si>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</si>
  <si>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</si>
  <si>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</si>
  <si>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</si>
  <si>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</si>
  <si>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</si>
  <si>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</si>
  <si>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</si>
  <si>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</si>
  <si>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</si>
  <si>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</si>
  <si>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</si>
  <si>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</si>
  <si>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</si>
  <si>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</si>
  <si>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</si>
  <si>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</si>
  <si>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</si>
  <si>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</si>
  <si>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</si>
  <si>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</si>
  <si>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</si>
  <si>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</si>
  <si>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</si>
  <si>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</si>
  <si>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</si>
  <si>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</si>
  <si>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</si>
  <si>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</si>
  <si>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</si>
  <si>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</si>
  <si>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</si>
  <si>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</si>
  <si>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</si>
  <si>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</si>
  <si>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</si>
  <si>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</si>
  <si>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</si>
  <si>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</si>
  <si>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</si>
  <si>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</si>
  <si>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</si>
  <si>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</si>
  <si>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</si>
  <si>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</si>
  <si>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</si>
  <si>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</si>
  <si>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</si>
  <si>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</si>
  <si>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</si>
  <si>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</si>
  <si>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</si>
  <si>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</si>
  <si>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</si>
  <si>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</si>
  <si>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</si>
  <si>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</si>
  <si>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</si>
  <si>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</si>
  <si>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</si>
  <si>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</si>
  <si>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</si>
  <si>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</si>
  <si>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</si>
  <si>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</si>
  <si>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</si>
  <si>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</si>
  <si>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</si>
  <si>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</si>
  <si>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</si>
  <si>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</si>
  <si>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</si>
  <si>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</si>
  <si>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</si>
  <si>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</si>
  <si>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</si>
  <si>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</si>
  <si>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</si>
  <si>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</si>
  <si>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</si>
  <si>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</si>
  <si>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</si>
  <si>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</si>
  <si>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</si>
  <si>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</si>
  <si>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</si>
  <si>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</si>
  <si>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</si>
  <si>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</si>
  <si>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</si>
  <si>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</si>
  <si>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</si>
  <si>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</si>
  <si>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</si>
  <si>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</si>
  <si>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</si>
  <si>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</si>
  <si>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</si>
  <si>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</si>
  <si>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</si>
  <si>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</si>
  <si>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</si>
  <si>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</si>
  <si>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</si>
  <si>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</si>
  <si>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</si>
  <si>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</si>
  <si>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</si>
  <si>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</si>
  <si>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</si>
  <si>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</si>
  <si>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</si>
  <si>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</si>
  <si>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</si>
  <si>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</si>
  <si>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</si>
  <si>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</si>
  <si>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</si>
  <si>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</si>
  <si>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</si>
  <si>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</si>
  <si>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</si>
  <si>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</si>
  <si>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</si>
  <si>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</si>
  <si>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</si>
  <si>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</si>
  <si>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</si>
  <si>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</si>
  <si>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</si>
  <si>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</si>
  <si>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</si>
  <si>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</si>
  <si>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</si>
  <si>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</si>
  <si>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</si>
  <si>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</si>
  <si>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</si>
  <si>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</si>
  <si>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</si>
  <si>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</si>
  <si>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</si>
  <si>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</si>
  <si>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</si>
  <si>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</si>
  <si>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</si>
  <si>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</si>
  <si>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</si>
  <si>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</si>
  <si>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</si>
  <si>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</si>
  <si>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</si>
  <si>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</si>
  <si>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</si>
  <si>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</si>
  <si>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</si>
  <si>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</si>
  <si>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</si>
  <si>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</si>
  <si>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</si>
  <si>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</si>
  <si>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DW 12/11/14 Cement production Figure above: Data is Confidential</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</si>
  <si>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</si>
  <si>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</si>
  <si>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Production of clinker for the UK (1990 - 2000) and for Great Britain (2001 onwards) is available in the CRF.</t>
  </si>
  <si>
    <t>taken from EUROSTAT website.  Figures are chain-linked volumes, reference year is 2000.  Note that no data available for 2014 or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</si>
</sst>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
    <numFmt numFmtId="167" formatCode="0.000"/>
  </numFmts>
  <fonts count="28">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Arial"/>
      <family val="2"/>
    </font>
    <font>
      <sz val="10"/>
      <color rgb="FFFF0000"/>
      <name val="Times New Roman"/>
      <family val="1"/>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22">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9" xfId="9" applyFont="1" applyFill="1" applyBorder="1" applyAlignment="1">
      <alignment wrapText="1"/>
    </xf>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10" xfId="9" applyFont="1" applyFill="1" applyBorder="1" applyAlignment="1">
      <alignment horizontal="left" vertical="top"/>
    </xf>
    <xf numFmtId="0" fontId="7" fillId="4" borderId="11" xfId="9" applyFont="1" applyFill="1" applyBorder="1" applyAlignment="1">
      <alignment horizontal="left" vertical="top"/>
    </xf>
    <xf numFmtId="0" fontId="7" fillId="4" borderId="9" xfId="9" applyFont="1" applyFill="1" applyBorder="1"/>
    <xf numFmtId="0" fontId="7" fillId="4" borderId="0" xfId="9" applyFont="1" applyFill="1" applyBorder="1"/>
    <xf numFmtId="0" fontId="7" fillId="4" borderId="0" xfId="9" applyFont="1" applyFill="1" applyBorder="1" applyAlignment="1">
      <alignment wrapText="1"/>
    </xf>
    <xf numFmtId="0" fontId="5" fillId="4" borderId="0" xfId="0" applyFont="1" applyFill="1" applyBorder="1" applyAlignment="1">
      <alignment horizontal="left" vertical="top" wrapText="1"/>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10" xfId="9" applyFont="1" applyFill="1" applyBorder="1" applyAlignment="1">
      <alignment horizontal="center" vertical="top"/>
    </xf>
    <xf numFmtId="0" fontId="7" fillId="4" borderId="11"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2" fontId="13" fillId="0" borderId="2" xfId="8" applyNumberFormat="1" applyFont="1" applyFill="1" applyBorder="1" applyAlignment="1">
      <alignment horizontal="center" vertical="top"/>
    </xf>
    <xf numFmtId="2" fontId="13" fillId="4" borderId="2" xfId="8" applyNumberFormat="1" applyFont="1" applyFill="1" applyBorder="1" applyAlignment="1">
      <alignment horizontal="center" vertical="top"/>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 fontId="15" fillId="4" borderId="2" xfId="9" applyNumberFormat="1" applyFont="1" applyFill="1" applyBorder="1" applyAlignment="1">
      <alignment horizontal="center"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 fontId="13" fillId="0" borderId="2" xfId="8" applyNumberFormat="1" applyFont="1" applyFill="1" applyBorder="1" applyAlignment="1">
      <alignment horizontal="center" vertical="top"/>
    </xf>
    <xf numFmtId="166" fontId="15" fillId="4" borderId="2" xfId="9" applyNumberFormat="1" applyFont="1" applyFill="1" applyBorder="1" applyAlignment="1">
      <alignment horizontal="center"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0" fontId="25" fillId="4" borderId="0" xfId="9" applyFont="1" applyFill="1" applyBorder="1" applyAlignment="1"/>
    <xf numFmtId="0" fontId="26" fillId="4" borderId="0" xfId="8" applyFont="1" applyFill="1" applyAlignment="1"/>
    <xf numFmtId="167" fontId="15" fillId="4" borderId="2" xfId="9" applyNumberFormat="1" applyFont="1" applyFill="1" applyBorder="1" applyAlignment="1">
      <alignment horizontal="center" vertical="top" wrapText="1"/>
    </xf>
    <xf numFmtId="2" fontId="13" fillId="6" borderId="2" xfId="8" applyNumberFormat="1" applyFont="1" applyFill="1" applyBorder="1" applyAlignment="1">
      <alignment horizontal="center"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14" fillId="4" borderId="12" xfId="0" applyFont="1" applyFill="1" applyBorder="1" applyAlignment="1">
      <alignment horizontal="left" vertical="top"/>
    </xf>
    <xf numFmtId="0" fontId="1" fillId="0" borderId="2" xfId="8" applyFont="1" applyFill="1" applyBorder="1" applyAlignment="1">
      <alignment horizontal="left" vertical="top" wrapText="1"/>
    </xf>
    <xf numFmtId="0" fontId="1" fillId="4" borderId="2" xfId="8" applyFont="1" applyFill="1" applyBorder="1" applyAlignment="1">
      <alignment horizontal="left" vertical="top" wrapText="1"/>
    </xf>
    <xf numFmtId="0" fontId="1" fillId="4" borderId="2" xfId="8" applyFont="1" applyFill="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2"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3" xfId="0" applyFont="1" applyFill="1" applyBorder="1" applyAlignment="1">
      <alignment horizontal="left" vertical="top"/>
    </xf>
    <xf numFmtId="0" fontId="13" fillId="0" borderId="14" xfId="0" applyFont="1" applyBorder="1" applyAlignment="1">
      <alignment horizontal="left" vertical="top"/>
    </xf>
    <xf numFmtId="0" fontId="5" fillId="4" borderId="12" xfId="0" applyFont="1" applyFill="1" applyBorder="1" applyAlignment="1">
      <alignment horizontal="left" vertical="top" wrapText="1"/>
    </xf>
    <xf numFmtId="0" fontId="13" fillId="0" borderId="3" xfId="0" applyFont="1" applyBorder="1" applyAlignment="1">
      <alignment horizontal="left"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1" fillId="4" borderId="12"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2" xfId="0" applyFont="1" applyFill="1" applyBorder="1" applyAlignment="1">
      <alignment horizontal="left" vertical="top"/>
    </xf>
    <xf numFmtId="0" fontId="14" fillId="4" borderId="12" xfId="0" applyFont="1" applyFill="1" applyBorder="1" applyAlignment="1">
      <alignment horizontal="left" vertical="top"/>
    </xf>
  </cellXfs>
  <cellStyles count="12">
    <cellStyle name="5x indented GHG Textfiels" xfId="1"/>
    <cellStyle name="AggCels" xfId="2"/>
    <cellStyle name="AggOrange_CRFReport-template" xfId="3"/>
    <cellStyle name="Bold GHG Numbers (0.00)" xfId="4"/>
    <cellStyle name="InputCells" xfId="5"/>
    <cellStyle name="InputCells12_RBorder_CRFReport-template" xfId="6"/>
    <cellStyle name="Normal" xfId="0" builtinId="0"/>
    <cellStyle name="Normal GHG Textfiels Bold" xfId="7"/>
    <cellStyle name="Percent" xfId="11" builtinId="5"/>
    <cellStyle name="Standard_DK-Indicators_v2" xfId="8"/>
    <cellStyle name="Standard_NL-Annex 4 Iindicators 2004  Netherlands version 13 jan 2006" xfId="9"/>
    <cellStyle name="Обычный_CRF2002 (1)" xfId="1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II-1 priority'!$E$9</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priority'!$J$9:$AH$9</c:f>
              <c:numCache>
                <c:formatCode>0.00</c:formatCode>
                <c:ptCount val="25"/>
                <c:pt idx="0">
                  <c:v>1198.847</c:v>
                </c:pt>
                <c:pt idx="1">
                  <c:v>1183.3526000000002</c:v>
                </c:pt>
                <c:pt idx="2">
                  <c:v>1198.6738</c:v>
                </c:pt>
                <c:pt idx="3">
                  <c:v>1240.5133999999998</c:v>
                </c:pt>
                <c:pt idx="4">
                  <c:v>1301.9611</c:v>
                </c:pt>
                <c:pt idx="5">
                  <c:v>1347.9645</c:v>
                </c:pt>
                <c:pt idx="6">
                  <c:v>1395.0261</c:v>
                </c:pt>
                <c:pt idx="7">
                  <c:v>1455.7157</c:v>
                </c:pt>
                <c:pt idx="8">
                  <c:v>1507.6416000000002</c:v>
                </c:pt>
                <c:pt idx="9">
                  <c:v>1551.9414999999999</c:v>
                </c:pt>
                <c:pt idx="10">
                  <c:v>1619.6413</c:v>
                </c:pt>
                <c:pt idx="11">
                  <c:v>1655.0286000000001</c:v>
                </c:pt>
                <c:pt idx="12">
                  <c:v>1693.0148000000002</c:v>
                </c:pt>
                <c:pt idx="13">
                  <c:v>1759.8706000000002</c:v>
                </c:pt>
                <c:pt idx="14">
                  <c:v>1815.7139999999999</c:v>
                </c:pt>
                <c:pt idx="15">
                  <c:v>1874.4486999999999</c:v>
                </c:pt>
                <c:pt idx="16">
                  <c:v>1926.0898</c:v>
                </c:pt>
                <c:pt idx="17">
                  <c:v>1992.1015</c:v>
                </c:pt>
                <c:pt idx="18">
                  <c:v>1976.7726</c:v>
                </c:pt>
                <c:pt idx="19">
                  <c:v>1874.5654</c:v>
                </c:pt>
                <c:pt idx="20">
                  <c:v>1905.6786000000002</c:v>
                </c:pt>
                <c:pt idx="21">
                  <c:v>1926.9723000000001</c:v>
                </c:pt>
                <c:pt idx="22">
                  <c:v>1932.3240000000001</c:v>
                </c:pt>
                <c:pt idx="23">
                  <c:v>1966.0141999999998</c:v>
                </c:pt>
                <c:pt idx="24">
                  <c:v>0</c:v>
                </c:pt>
              </c:numCache>
            </c:numRef>
          </c:val>
          <c:smooth val="0"/>
          <c:extLst xmlns:c16r2="http://schemas.microsoft.com/office/drawing/2015/06/chart">
            <c:ext xmlns:c16="http://schemas.microsoft.com/office/drawing/2014/chart" uri="{C3380CC4-5D6E-409C-BE32-E72D297353CC}">
              <c16:uniqueId val="{00000000-3D14-4BFC-AA42-8C7D20CD2F64}"/>
            </c:ext>
          </c:extLst>
        </c:ser>
        <c:dLbls>
          <c:showLegendKey val="0"/>
          <c:showVal val="0"/>
          <c:showCatName val="0"/>
          <c:showSerName val="0"/>
          <c:showPercent val="0"/>
          <c:showBubbleSize val="0"/>
        </c:dLbls>
        <c:marker val="1"/>
        <c:smooth val="0"/>
        <c:axId val="420106096"/>
        <c:axId val="422492416"/>
      </c:lineChart>
      <c:catAx>
        <c:axId val="420106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2492416"/>
        <c:crosses val="autoZero"/>
        <c:auto val="1"/>
        <c:lblAlgn val="ctr"/>
        <c:lblOffset val="100"/>
        <c:tickLblSkip val="2"/>
        <c:tickMarkSkip val="1"/>
        <c:noMultiLvlLbl val="0"/>
      </c:catAx>
      <c:valAx>
        <c:axId val="4224924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55140186915886E-2"/>
              <c:y val="0.401673640167364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0106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priority'!$J$8:$AH$8</c:f>
              <c:numCache>
                <c:formatCode>General</c:formatCode>
                <c:ptCount val="25"/>
                <c:pt idx="0">
                  <c:v>32104.800589842198</c:v>
                </c:pt>
                <c:pt idx="1">
                  <c:v>31484.265709978466</c:v>
                </c:pt>
                <c:pt idx="2">
                  <c:v>31542.157143075536</c:v>
                </c:pt>
                <c:pt idx="3">
                  <c:v>32021.600699946441</c:v>
                </c:pt>
                <c:pt idx="4">
                  <c:v>33154.954614495262</c:v>
                </c:pt>
                <c:pt idx="5">
                  <c:v>32821.256017574131</c:v>
                </c:pt>
                <c:pt idx="6">
                  <c:v>34016.50305349649</c:v>
                </c:pt>
                <c:pt idx="7">
                  <c:v>34626.237581171372</c:v>
                </c:pt>
                <c:pt idx="8">
                  <c:v>34641.211827592291</c:v>
                </c:pt>
                <c:pt idx="9">
                  <c:v>34189.964598109167</c:v>
                </c:pt>
                <c:pt idx="10">
                  <c:v>33848.467187426322</c:v>
                </c:pt>
                <c:pt idx="11">
                  <c:v>33839.163622973443</c:v>
                </c:pt>
                <c:pt idx="12">
                  <c:v>34526.575658703863</c:v>
                </c:pt>
                <c:pt idx="13">
                  <c:v>35163.222989769296</c:v>
                </c:pt>
                <c:pt idx="14">
                  <c:v>35983.576259108304</c:v>
                </c:pt>
                <c:pt idx="15">
                  <c:v>36642.805520383961</c:v>
                </c:pt>
                <c:pt idx="16">
                  <c:v>37093.401120144692</c:v>
                </c:pt>
                <c:pt idx="17">
                  <c:v>37867.344171516655</c:v>
                </c:pt>
                <c:pt idx="18">
                  <c:v>35552.930477677015</c:v>
                </c:pt>
                <c:pt idx="19">
                  <c:v>33776.473950183143</c:v>
                </c:pt>
                <c:pt idx="20">
                  <c:v>34678.494787830481</c:v>
                </c:pt>
                <c:pt idx="21">
                  <c:v>34323.301425846825</c:v>
                </c:pt>
                <c:pt idx="22">
                  <c:v>34563.697443145385</c:v>
                </c:pt>
                <c:pt idx="23">
                  <c:v>34873.768550984751</c:v>
                </c:pt>
                <c:pt idx="24">
                  <c:v>36119.855694470694</c:v>
                </c:pt>
              </c:numCache>
            </c:numRef>
          </c:val>
          <c:smooth val="0"/>
          <c:extLst xmlns:c16r2="http://schemas.microsoft.com/office/drawing/2015/06/chart">
            <c:ext xmlns:c16="http://schemas.microsoft.com/office/drawing/2014/chart" uri="{C3380CC4-5D6E-409C-BE32-E72D297353CC}">
              <c16:uniqueId val="{00000000-B888-48D2-8A4D-B037DFE8740A}"/>
            </c:ext>
          </c:extLst>
        </c:ser>
        <c:dLbls>
          <c:showLegendKey val="0"/>
          <c:showVal val="0"/>
          <c:showCatName val="0"/>
          <c:showSerName val="0"/>
          <c:showPercent val="0"/>
          <c:showBubbleSize val="0"/>
        </c:dLbls>
        <c:marker val="1"/>
        <c:smooth val="0"/>
        <c:axId val="425371312"/>
        <c:axId val="425824112"/>
      </c:lineChart>
      <c:catAx>
        <c:axId val="425371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4112"/>
        <c:crosses val="autoZero"/>
        <c:auto val="1"/>
        <c:lblAlgn val="ctr"/>
        <c:lblOffset val="100"/>
        <c:tickLblSkip val="2"/>
        <c:tickMarkSkip val="1"/>
        <c:noMultiLvlLbl val="0"/>
      </c:catAx>
      <c:valAx>
        <c:axId val="4258241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13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priority'!$J$11:$AH$11</c:f>
              <c:numCache>
                <c:formatCode>0.00</c:formatCode>
                <c:ptCount val="25"/>
                <c:pt idx="0">
                  <c:v>28.257670659964848</c:v>
                </c:pt>
                <c:pt idx="1">
                  <c:v>25.812986684293591</c:v>
                </c:pt>
                <c:pt idx="2">
                  <c:v>24.63857967637308</c:v>
                </c:pt>
                <c:pt idx="3">
                  <c:v>24.422872266755032</c:v>
                </c:pt>
                <c:pt idx="4">
                  <c:v>25.022059515694064</c:v>
                </c:pt>
                <c:pt idx="5">
                  <c:v>25.717116724463342</c:v>
                </c:pt>
                <c:pt idx="6">
                  <c:v>25.717116724463342</c:v>
                </c:pt>
                <c:pt idx="7">
                  <c:v>26.292336483444817</c:v>
                </c:pt>
                <c:pt idx="8">
                  <c:v>27.682450900983376</c:v>
                </c:pt>
                <c:pt idx="9">
                  <c:v>26.771686282596043</c:v>
                </c:pt>
                <c:pt idx="10">
                  <c:v>27.370873531535079</c:v>
                </c:pt>
                <c:pt idx="11">
                  <c:v>26.891523732383849</c:v>
                </c:pt>
                <c:pt idx="12">
                  <c:v>25.9328241340814</c:v>
                </c:pt>
                <c:pt idx="13">
                  <c:v>25.98075911399652</c:v>
                </c:pt>
                <c:pt idx="14">
                  <c:v>26.651848832808238</c:v>
                </c:pt>
                <c:pt idx="15">
                  <c:v>26.795653772553603</c:v>
                </c:pt>
                <c:pt idx="16">
                  <c:v>27.466743491365325</c:v>
                </c:pt>
                <c:pt idx="17">
                  <c:v>28.017995760389233</c:v>
                </c:pt>
                <c:pt idx="18">
                  <c:v>26.819621262511166</c:v>
                </c:pt>
                <c:pt idx="19">
                  <c:v>21.666610921635474</c:v>
                </c:pt>
                <c:pt idx="20">
                  <c:v>22.960855379343784</c:v>
                </c:pt>
                <c:pt idx="21">
                  <c:v>23.967489957561366</c:v>
                </c:pt>
                <c:pt idx="22">
                  <c:v>24.662547166330643</c:v>
                </c:pt>
                <c:pt idx="23">
                  <c:v>23.967489957561366</c:v>
                </c:pt>
                <c:pt idx="24">
                  <c:v>24.327002306924786</c:v>
                </c:pt>
              </c:numCache>
            </c:numRef>
          </c:val>
          <c:smooth val="0"/>
          <c:extLst xmlns:c16r2="http://schemas.microsoft.com/office/drawing/2015/06/chart">
            <c:ext xmlns:c16="http://schemas.microsoft.com/office/drawing/2014/chart" uri="{C3380CC4-5D6E-409C-BE32-E72D297353CC}">
              <c16:uniqueId val="{00000000-FC60-4113-A87D-35F3278B7087}"/>
            </c:ext>
          </c:extLst>
        </c:ser>
        <c:dLbls>
          <c:showLegendKey val="0"/>
          <c:showVal val="0"/>
          <c:showCatName val="0"/>
          <c:showSerName val="0"/>
          <c:showPercent val="0"/>
          <c:showBubbleSize val="0"/>
        </c:dLbls>
        <c:marker val="1"/>
        <c:smooth val="0"/>
        <c:axId val="425824896"/>
        <c:axId val="425825288"/>
      </c:lineChart>
      <c:catAx>
        <c:axId val="42582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5288"/>
        <c:crosses val="autoZero"/>
        <c:auto val="1"/>
        <c:lblAlgn val="ctr"/>
        <c:lblOffset val="100"/>
        <c:tickLblSkip val="2"/>
        <c:tickMarkSkip val="1"/>
        <c:noMultiLvlLbl val="0"/>
      </c:catAx>
      <c:valAx>
        <c:axId val="4258252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4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priority'!$J$13:$AH$13</c:f>
              <c:numCache>
                <c:formatCode>0.00</c:formatCode>
                <c:ptCount val="25"/>
                <c:pt idx="0">
                  <c:v>12.364557795057275</c:v>
                </c:pt>
                <c:pt idx="1">
                  <c:v>12.722518454986552</c:v>
                </c:pt>
                <c:pt idx="2">
                  <c:v>13.110309169909943</c:v>
                </c:pt>
                <c:pt idx="3">
                  <c:v>13.393694692353957</c:v>
                </c:pt>
                <c:pt idx="4">
                  <c:v>14.09470098471547</c:v>
                </c:pt>
                <c:pt idx="5">
                  <c:v>14.81062230457403</c:v>
                </c:pt>
                <c:pt idx="6">
                  <c:v>14.900112469556353</c:v>
                </c:pt>
                <c:pt idx="7">
                  <c:v>15.347563294467957</c:v>
                </c:pt>
                <c:pt idx="8">
                  <c:v>15.392308376959116</c:v>
                </c:pt>
                <c:pt idx="9">
                  <c:v>15.89941931185893</c:v>
                </c:pt>
                <c:pt idx="10">
                  <c:v>16.33195510927348</c:v>
                </c:pt>
                <c:pt idx="11">
                  <c:v>16.510935439238121</c:v>
                </c:pt>
                <c:pt idx="12">
                  <c:v>16.152974779308838</c:v>
                </c:pt>
                <c:pt idx="13">
                  <c:v>15.72043898189429</c:v>
                </c:pt>
                <c:pt idx="14">
                  <c:v>16.242464944291161</c:v>
                </c:pt>
                <c:pt idx="15">
                  <c:v>16.21263488929705</c:v>
                </c:pt>
                <c:pt idx="16">
                  <c:v>16.46619035674696</c:v>
                </c:pt>
                <c:pt idx="17">
                  <c:v>16.749575879190974</c:v>
                </c:pt>
                <c:pt idx="18">
                  <c:v>16.660085714208655</c:v>
                </c:pt>
                <c:pt idx="19">
                  <c:v>14.482491699638855</c:v>
                </c:pt>
                <c:pt idx="20">
                  <c:v>14.393001534656536</c:v>
                </c:pt>
                <c:pt idx="21">
                  <c:v>15.377393349462059</c:v>
                </c:pt>
                <c:pt idx="22">
                  <c:v>15.079092799520991</c:v>
                </c:pt>
                <c:pt idx="23">
                  <c:v>14.915027497053405</c:v>
                </c:pt>
                <c:pt idx="24">
                  <c:v>15.332648266970899</c:v>
                </c:pt>
              </c:numCache>
            </c:numRef>
          </c:val>
          <c:smooth val="0"/>
          <c:extLst xmlns:c16r2="http://schemas.microsoft.com/office/drawing/2015/06/chart">
            <c:ext xmlns:c16="http://schemas.microsoft.com/office/drawing/2014/chart" uri="{C3380CC4-5D6E-409C-BE32-E72D297353CC}">
              <c16:uniqueId val="{00000000-E043-4C10-8B3E-97BE3ECC5655}"/>
            </c:ext>
          </c:extLst>
        </c:ser>
        <c:dLbls>
          <c:showLegendKey val="0"/>
          <c:showVal val="0"/>
          <c:showCatName val="0"/>
          <c:showSerName val="0"/>
          <c:showPercent val="0"/>
          <c:showBubbleSize val="0"/>
        </c:dLbls>
        <c:marker val="1"/>
        <c:smooth val="0"/>
        <c:axId val="425826072"/>
        <c:axId val="425826464"/>
      </c:lineChart>
      <c:catAx>
        <c:axId val="425826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6464"/>
        <c:crosses val="autoZero"/>
        <c:auto val="1"/>
        <c:lblAlgn val="ctr"/>
        <c:lblOffset val="100"/>
        <c:tickLblSkip val="2"/>
        <c:tickMarkSkip val="1"/>
        <c:noMultiLvlLbl val="0"/>
      </c:catAx>
      <c:valAx>
        <c:axId val="4258264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60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priority'!$J$14:$AH$14</c:f>
              <c:numCache>
                <c:formatCode>0.00</c:formatCode>
                <c:ptCount val="25"/>
                <c:pt idx="0">
                  <c:v>10038.445556499228</c:v>
                </c:pt>
                <c:pt idx="1">
                  <c:v>8526.8934015742434</c:v>
                </c:pt>
                <c:pt idx="2">
                  <c:v>7505.4790576839623</c:v>
                </c:pt>
                <c:pt idx="3">
                  <c:v>6508.8095342047873</c:v>
                </c:pt>
                <c:pt idx="4">
                  <c:v>6994.0378307801147</c:v>
                </c:pt>
                <c:pt idx="5">
                  <c:v>6312.6595277914912</c:v>
                </c:pt>
                <c:pt idx="6">
                  <c:v>5894.7285082554336</c:v>
                </c:pt>
                <c:pt idx="7">
                  <c:v>5689.3334183286697</c:v>
                </c:pt>
                <c:pt idx="8">
                  <c:v>5257.575513742604</c:v>
                </c:pt>
                <c:pt idx="9">
                  <c:v>4767.5929565961615</c:v>
                </c:pt>
                <c:pt idx="10">
                  <c:v>6657.4706595533116</c:v>
                </c:pt>
                <c:pt idx="11">
                  <c:v>6729.6555076635659</c:v>
                </c:pt>
                <c:pt idx="12">
                  <c:v>6248.5829531070158</c:v>
                </c:pt>
                <c:pt idx="13">
                  <c:v>6173.7699859065015</c:v>
                </c:pt>
                <c:pt idx="14">
                  <c:v>5748.4379150379218</c:v>
                </c:pt>
                <c:pt idx="15">
                  <c:v>6686.8964550628361</c:v>
                </c:pt>
                <c:pt idx="16">
                  <c:v>6359.8680318178012</c:v>
                </c:pt>
                <c:pt idx="17">
                  <c:v>6617.1905324517229</c:v>
                </c:pt>
                <c:pt idx="18">
                  <c:v>7647.1344604179631</c:v>
                </c:pt>
                <c:pt idx="19">
                  <c:v>6500.3234156606377</c:v>
                </c:pt>
                <c:pt idx="20">
                  <c:v>6639.1403962228324</c:v>
                </c:pt>
                <c:pt idx="21">
                  <c:v>6015.4576052522552</c:v>
                </c:pt>
                <c:pt idx="22">
                  <c:v>5957.8929232636146</c:v>
                </c:pt>
                <c:pt idx="23">
                  <c:v>6078.3528831606418</c:v>
                </c:pt>
                <c:pt idx="24">
                  <c:v>6273.2750660105185</c:v>
                </c:pt>
              </c:numCache>
            </c:numRef>
          </c:val>
          <c:smooth val="0"/>
          <c:extLst xmlns:c16r2="http://schemas.microsoft.com/office/drawing/2015/06/chart">
            <c:ext xmlns:c16="http://schemas.microsoft.com/office/drawing/2014/chart" uri="{C3380CC4-5D6E-409C-BE32-E72D297353CC}">
              <c16:uniqueId val="{00000000-970C-4873-9C94-C38308C51CD1}"/>
            </c:ext>
          </c:extLst>
        </c:ser>
        <c:dLbls>
          <c:showLegendKey val="0"/>
          <c:showVal val="0"/>
          <c:showCatName val="0"/>
          <c:showSerName val="0"/>
          <c:showPercent val="0"/>
          <c:showBubbleSize val="0"/>
        </c:dLbls>
        <c:marker val="1"/>
        <c:smooth val="0"/>
        <c:axId val="425890784"/>
        <c:axId val="425891176"/>
      </c:lineChart>
      <c:catAx>
        <c:axId val="42589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91176"/>
        <c:crosses val="autoZero"/>
        <c:auto val="1"/>
        <c:lblAlgn val="ctr"/>
        <c:lblOffset val="100"/>
        <c:tickLblSkip val="2"/>
        <c:tickMarkSkip val="1"/>
        <c:noMultiLvlLbl val="0"/>
      </c:catAx>
      <c:valAx>
        <c:axId val="4258911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90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priority'!$J$17:$AH$17</c:f>
              <c:numCache>
                <c:formatCode>General</c:formatCode>
                <c:ptCount val="25"/>
                <c:pt idx="0">
                  <c:v>13169</c:v>
                </c:pt>
                <c:pt idx="1">
                  <c:v>12540</c:v>
                </c:pt>
                <c:pt idx="2">
                  <c:v>12091</c:v>
                </c:pt>
                <c:pt idx="3">
                  <c:v>12330</c:v>
                </c:pt>
                <c:pt idx="4">
                  <c:v>12909</c:v>
                </c:pt>
                <c:pt idx="5">
                  <c:v>13083</c:v>
                </c:pt>
                <c:pt idx="6">
                  <c:v>13759</c:v>
                </c:pt>
                <c:pt idx="7">
                  <c:v>13987</c:v>
                </c:pt>
                <c:pt idx="8">
                  <c:v>13426</c:v>
                </c:pt>
                <c:pt idx="9">
                  <c:v>12633</c:v>
                </c:pt>
                <c:pt idx="10">
                  <c:v>11551</c:v>
                </c:pt>
                <c:pt idx="11">
                  <c:v>10271</c:v>
                </c:pt>
                <c:pt idx="12">
                  <c:v>8956</c:v>
                </c:pt>
                <c:pt idx="13">
                  <c:v>10630</c:v>
                </c:pt>
                <c:pt idx="14">
                  <c:v>10667</c:v>
                </c:pt>
                <c:pt idx="15">
                  <c:v>10549.7</c:v>
                </c:pt>
                <c:pt idx="16">
                  <c:v>11202.6</c:v>
                </c:pt>
                <c:pt idx="17">
                  <c:v>11361.9</c:v>
                </c:pt>
                <c:pt idx="18">
                  <c:v>10478</c:v>
                </c:pt>
                <c:pt idx="19">
                  <c:v>7955</c:v>
                </c:pt>
                <c:pt idx="20">
                  <c:v>7322.9</c:v>
                </c:pt>
                <c:pt idx="21">
                  <c:v>6946.2</c:v>
                </c:pt>
                <c:pt idx="22">
                  <c:v>7525.1</c:v>
                </c:pt>
                <c:pt idx="23">
                  <c:v>9915.1</c:v>
                </c:pt>
                <c:pt idx="24">
                  <c:v>10078</c:v>
                </c:pt>
              </c:numCache>
            </c:numRef>
          </c:val>
          <c:smooth val="0"/>
          <c:extLst xmlns:c16r2="http://schemas.microsoft.com/office/drawing/2015/06/chart">
            <c:ext xmlns:c16="http://schemas.microsoft.com/office/drawing/2014/chart" uri="{C3380CC4-5D6E-409C-BE32-E72D297353CC}">
              <c16:uniqueId val="{00000000-93A0-4D90-BC17-A3D4FAC5217C}"/>
            </c:ext>
          </c:extLst>
        </c:ser>
        <c:dLbls>
          <c:showLegendKey val="0"/>
          <c:showVal val="0"/>
          <c:showCatName val="0"/>
          <c:showSerName val="0"/>
          <c:showPercent val="0"/>
          <c:showBubbleSize val="0"/>
        </c:dLbls>
        <c:marker val="1"/>
        <c:smooth val="0"/>
        <c:axId val="425891960"/>
        <c:axId val="425892352"/>
      </c:lineChart>
      <c:catAx>
        <c:axId val="425891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92352"/>
        <c:crosses val="autoZero"/>
        <c:auto val="1"/>
        <c:lblAlgn val="ctr"/>
        <c:lblOffset val="100"/>
        <c:tickLblSkip val="2"/>
        <c:tickMarkSkip val="1"/>
        <c:noMultiLvlLbl val="0"/>
      </c:catAx>
      <c:valAx>
        <c:axId val="4258923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91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priority'!$J$18:$AH$18</c:f>
              <c:numCache>
                <c:formatCode>General</c:formatCode>
                <c:ptCount val="25"/>
                <c:pt idx="0">
                  <c:v>10038.445556499228</c:v>
                </c:pt>
                <c:pt idx="1">
                  <c:v>8526.8934015742434</c:v>
                </c:pt>
                <c:pt idx="2">
                  <c:v>7505.4790576839623</c:v>
                </c:pt>
                <c:pt idx="3">
                  <c:v>6508.8095342047873</c:v>
                </c:pt>
                <c:pt idx="4">
                  <c:v>6994.0378307801147</c:v>
                </c:pt>
                <c:pt idx="5">
                  <c:v>6312.6595277914912</c:v>
                </c:pt>
                <c:pt idx="6">
                  <c:v>5894.7285082554336</c:v>
                </c:pt>
                <c:pt idx="7">
                  <c:v>5689.3334183286697</c:v>
                </c:pt>
                <c:pt idx="8">
                  <c:v>5257.575513742604</c:v>
                </c:pt>
                <c:pt idx="9">
                  <c:v>4767.5929565961615</c:v>
                </c:pt>
                <c:pt idx="10">
                  <c:v>6657.4706595533116</c:v>
                </c:pt>
                <c:pt idx="11">
                  <c:v>6729.6555076635659</c:v>
                </c:pt>
                <c:pt idx="12">
                  <c:v>6248.5829531070158</c:v>
                </c:pt>
                <c:pt idx="13">
                  <c:v>6173.7699859065015</c:v>
                </c:pt>
                <c:pt idx="14">
                  <c:v>5748.4379150379218</c:v>
                </c:pt>
                <c:pt idx="15">
                  <c:v>6686.8964550628361</c:v>
                </c:pt>
                <c:pt idx="16">
                  <c:v>6359.8680318178012</c:v>
                </c:pt>
                <c:pt idx="17">
                  <c:v>6617.1905324517229</c:v>
                </c:pt>
                <c:pt idx="18">
                  <c:v>7647.1344604179631</c:v>
                </c:pt>
                <c:pt idx="19">
                  <c:v>6500.3234156606377</c:v>
                </c:pt>
                <c:pt idx="20">
                  <c:v>6639.1403962228324</c:v>
                </c:pt>
                <c:pt idx="21">
                  <c:v>6015.4576052522552</c:v>
                </c:pt>
                <c:pt idx="22">
                  <c:v>5957.8929232636146</c:v>
                </c:pt>
                <c:pt idx="23">
                  <c:v>6078.3528831606418</c:v>
                </c:pt>
                <c:pt idx="24" formatCode="0.00">
                  <c:v>6273.2750660105185</c:v>
                </c:pt>
              </c:numCache>
            </c:numRef>
          </c:val>
          <c:smooth val="0"/>
          <c:extLst xmlns:c16r2="http://schemas.microsoft.com/office/drawing/2015/06/chart">
            <c:ext xmlns:c16="http://schemas.microsoft.com/office/drawing/2014/chart" uri="{C3380CC4-5D6E-409C-BE32-E72D297353CC}">
              <c16:uniqueId val="{00000000-9D8A-4F2A-AA64-2B09528F53BF}"/>
            </c:ext>
          </c:extLst>
        </c:ser>
        <c:dLbls>
          <c:showLegendKey val="0"/>
          <c:showVal val="0"/>
          <c:showCatName val="0"/>
          <c:showSerName val="0"/>
          <c:showPercent val="0"/>
          <c:showBubbleSize val="0"/>
        </c:dLbls>
        <c:marker val="1"/>
        <c:smooth val="0"/>
        <c:axId val="425893136"/>
        <c:axId val="425893528"/>
      </c:lineChart>
      <c:catAx>
        <c:axId val="42589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93528"/>
        <c:crosses val="autoZero"/>
        <c:auto val="1"/>
        <c:lblAlgn val="ctr"/>
        <c:lblOffset val="100"/>
        <c:tickLblSkip val="2"/>
        <c:tickMarkSkip val="1"/>
        <c:noMultiLvlLbl val="0"/>
      </c:catAx>
      <c:valAx>
        <c:axId val="4258935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93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priority'!$J$9:$AH$9</c:f>
              <c:numCache>
                <c:formatCode>General</c:formatCode>
                <c:ptCount val="25"/>
                <c:pt idx="0">
                  <c:v>136000</c:v>
                </c:pt>
                <c:pt idx="1">
                  <c:v>130000</c:v>
                </c:pt>
                <c:pt idx="2">
                  <c:v>127000</c:v>
                </c:pt>
                <c:pt idx="3">
                  <c:v>135000</c:v>
                </c:pt>
                <c:pt idx="4">
                  <c:v>144000</c:v>
                </c:pt>
                <c:pt idx="5">
                  <c:v>150000</c:v>
                </c:pt>
                <c:pt idx="6">
                  <c:v>154000</c:v>
                </c:pt>
                <c:pt idx="7">
                  <c:v>157000</c:v>
                </c:pt>
                <c:pt idx="8">
                  <c:v>160000</c:v>
                </c:pt>
                <c:pt idx="9">
                  <c:v>158000</c:v>
                </c:pt>
                <c:pt idx="10">
                  <c:v>159000</c:v>
                </c:pt>
                <c:pt idx="11">
                  <c:v>159000</c:v>
                </c:pt>
                <c:pt idx="12">
                  <c:v>159000</c:v>
                </c:pt>
                <c:pt idx="13">
                  <c:v>162000</c:v>
                </c:pt>
                <c:pt idx="14">
                  <c:v>163000</c:v>
                </c:pt>
                <c:pt idx="15">
                  <c:v>163000</c:v>
                </c:pt>
                <c:pt idx="16">
                  <c:v>163000</c:v>
                </c:pt>
                <c:pt idx="17">
                  <c:v>169000</c:v>
                </c:pt>
                <c:pt idx="18">
                  <c:v>157000</c:v>
                </c:pt>
                <c:pt idx="19">
                  <c:v>137000</c:v>
                </c:pt>
                <c:pt idx="20">
                  <c:v>151000</c:v>
                </c:pt>
                <c:pt idx="21">
                  <c:v>157000</c:v>
                </c:pt>
                <c:pt idx="22">
                  <c:v>162000</c:v>
                </c:pt>
                <c:pt idx="23">
                  <c:v>151000</c:v>
                </c:pt>
                <c:pt idx="24">
                  <c:v>136000</c:v>
                </c:pt>
              </c:numCache>
            </c:numRef>
          </c:val>
          <c:smooth val="0"/>
          <c:extLst xmlns:c16r2="http://schemas.microsoft.com/office/drawing/2015/06/chart">
            <c:ext xmlns:c16="http://schemas.microsoft.com/office/drawing/2014/chart" uri="{C3380CC4-5D6E-409C-BE32-E72D297353CC}">
              <c16:uniqueId val="{00000000-A101-4E52-9CA8-3B73F0D0EDCE}"/>
            </c:ext>
          </c:extLst>
        </c:ser>
        <c:dLbls>
          <c:showLegendKey val="0"/>
          <c:showVal val="0"/>
          <c:showCatName val="0"/>
          <c:showSerName val="0"/>
          <c:showPercent val="0"/>
          <c:showBubbleSize val="0"/>
        </c:dLbls>
        <c:marker val="1"/>
        <c:smooth val="0"/>
        <c:axId val="426078808"/>
        <c:axId val="426079200"/>
      </c:lineChart>
      <c:catAx>
        <c:axId val="426078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79200"/>
        <c:crosses val="autoZero"/>
        <c:auto val="1"/>
        <c:lblAlgn val="ctr"/>
        <c:lblOffset val="100"/>
        <c:tickLblSkip val="2"/>
        <c:tickMarkSkip val="1"/>
        <c:noMultiLvlLbl val="0"/>
      </c:catAx>
      <c:valAx>
        <c:axId val="4260792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78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priority'!$J$15:$AH$15</c:f>
              <c:numCache>
                <c:formatCode>0.00</c:formatCode>
                <c:ptCount val="25"/>
                <c:pt idx="0">
                  <c:v>19.496627851747398</c:v>
                </c:pt>
                <c:pt idx="1">
                  <c:v>18.067303404625882</c:v>
                </c:pt>
                <c:pt idx="2">
                  <c:v>17.938824802637434</c:v>
                </c:pt>
                <c:pt idx="3">
                  <c:v>18.757875890313805</c:v>
                </c:pt>
                <c:pt idx="4">
                  <c:v>20.155080686938206</c:v>
                </c:pt>
                <c:pt idx="5">
                  <c:v>20.203260162683875</c:v>
                </c:pt>
                <c:pt idx="6">
                  <c:v>19.753585055724297</c:v>
                </c:pt>
                <c:pt idx="7">
                  <c:v>20.042661910198312</c:v>
                </c:pt>
                <c:pt idx="8">
                  <c:v>20.139020861689652</c:v>
                </c:pt>
                <c:pt idx="9">
                  <c:v>20.171140512186764</c:v>
                </c:pt>
                <c:pt idx="10">
                  <c:v>20.315678939423769</c:v>
                </c:pt>
                <c:pt idx="11">
                  <c:v>20.10690121119254</c:v>
                </c:pt>
                <c:pt idx="12">
                  <c:v>19.641166278984404</c:v>
                </c:pt>
                <c:pt idx="13">
                  <c:v>20.074781560695424</c:v>
                </c:pt>
                <c:pt idx="14">
                  <c:v>20.460217366660778</c:v>
                </c:pt>
                <c:pt idx="15">
                  <c:v>20.267499463678103</c:v>
                </c:pt>
                <c:pt idx="16">
                  <c:v>21.134730027100144</c:v>
                </c:pt>
                <c:pt idx="17">
                  <c:v>21.006251425111692</c:v>
                </c:pt>
                <c:pt idx="18">
                  <c:v>19.994482434452646</c:v>
                </c:pt>
                <c:pt idx="19">
                  <c:v>17.248252316949507</c:v>
                </c:pt>
                <c:pt idx="20">
                  <c:v>17.264312142198065</c:v>
                </c:pt>
                <c:pt idx="21">
                  <c:v>17.23219249170095</c:v>
                </c:pt>
                <c:pt idx="22">
                  <c:v>16.509500355515918</c:v>
                </c:pt>
                <c:pt idx="23">
                  <c:v>16.05982524855634</c:v>
                </c:pt>
                <c:pt idx="24">
                  <c:v>18.163662356117218</c:v>
                </c:pt>
              </c:numCache>
            </c:numRef>
          </c:val>
          <c:smooth val="0"/>
          <c:extLst xmlns:c16r2="http://schemas.microsoft.com/office/drawing/2015/06/chart">
            <c:ext xmlns:c16="http://schemas.microsoft.com/office/drawing/2014/chart" uri="{C3380CC4-5D6E-409C-BE32-E72D297353CC}">
              <c16:uniqueId val="{00000000-A14C-454B-A8A7-9024DEA251F9}"/>
            </c:ext>
          </c:extLst>
        </c:ser>
        <c:dLbls>
          <c:showLegendKey val="0"/>
          <c:showVal val="0"/>
          <c:showCatName val="0"/>
          <c:showSerName val="0"/>
          <c:showPercent val="0"/>
          <c:showBubbleSize val="0"/>
        </c:dLbls>
        <c:marker val="1"/>
        <c:smooth val="0"/>
        <c:axId val="426079984"/>
        <c:axId val="426080376"/>
      </c:lineChart>
      <c:catAx>
        <c:axId val="426079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80376"/>
        <c:crosses val="autoZero"/>
        <c:auto val="1"/>
        <c:lblAlgn val="ctr"/>
        <c:lblOffset val="100"/>
        <c:tickLblSkip val="2"/>
        <c:tickMarkSkip val="1"/>
        <c:noMultiLvlLbl val="0"/>
      </c:catAx>
      <c:valAx>
        <c:axId val="4260803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799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II-2 additional priority'!$J$19:$AH$19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5E64-4915-B5CF-A5778CB43FF8}"/>
            </c:ext>
          </c:extLst>
        </c:ser>
        <c:dLbls>
          <c:showLegendKey val="0"/>
          <c:showVal val="0"/>
          <c:showCatName val="0"/>
          <c:showSerName val="0"/>
          <c:showPercent val="0"/>
          <c:showBubbleSize val="0"/>
        </c:dLbls>
        <c:marker val="1"/>
        <c:smooth val="0"/>
        <c:axId val="426081160"/>
        <c:axId val="426081552"/>
      </c:lineChart>
      <c:catAx>
        <c:axId val="426081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81552"/>
        <c:crosses val="autoZero"/>
        <c:auto val="1"/>
        <c:lblAlgn val="ctr"/>
        <c:lblOffset val="100"/>
        <c:tickLblSkip val="2"/>
        <c:tickMarkSkip val="1"/>
        <c:noMultiLvlLbl val="0"/>
      </c:catAx>
      <c:valAx>
        <c:axId val="4260815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81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supplementary'!$J$8:$AH$8</c:f>
              <c:numCache>
                <c:formatCode>0</c:formatCode>
                <c:ptCount val="25"/>
                <c:pt idx="0">
                  <c:v>3121.6911536684715</c:v>
                </c:pt>
                <c:pt idx="1">
                  <c:v>3531.7796017543856</c:v>
                </c:pt>
                <c:pt idx="2">
                  <c:v>4470.8598085604135</c:v>
                </c:pt>
                <c:pt idx="3">
                  <c:v>5728.1365787990044</c:v>
                </c:pt>
                <c:pt idx="4">
                  <c:v>7511.7540559343006</c:v>
                </c:pt>
                <c:pt idx="5">
                  <c:v>8795.9786041932184</c:v>
                </c:pt>
                <c:pt idx="6">
                  <c:v>10115.937101538979</c:v>
                </c:pt>
                <c:pt idx="7">
                  <c:v>11083.926233252916</c:v>
                </c:pt>
                <c:pt idx="8">
                  <c:v>11437.204285163563</c:v>
                </c:pt>
                <c:pt idx="9">
                  <c:v>12512.109438266292</c:v>
                </c:pt>
                <c:pt idx="10">
                  <c:v>13063.875947584022</c:v>
                </c:pt>
                <c:pt idx="11">
                  <c:v>14095.565162400688</c:v>
                </c:pt>
                <c:pt idx="12">
                  <c:v>15808.992604649186</c:v>
                </c:pt>
                <c:pt idx="13">
                  <c:v>17226.436563216055</c:v>
                </c:pt>
                <c:pt idx="14">
                  <c:v>18893.997986672508</c:v>
                </c:pt>
                <c:pt idx="15">
                  <c:v>20779.955883916366</c:v>
                </c:pt>
                <c:pt idx="16">
                  <c:v>22730.386968986135</c:v>
                </c:pt>
                <c:pt idx="17">
                  <c:v>24522.723253941054</c:v>
                </c:pt>
                <c:pt idx="18">
                  <c:v>25604.701158654228</c:v>
                </c:pt>
                <c:pt idx="19">
                  <c:v>26111.0385918348</c:v>
                </c:pt>
                <c:pt idx="20">
                  <c:v>26968.984613943099</c:v>
                </c:pt>
                <c:pt idx="21">
                  <c:v>28406.173646599891</c:v>
                </c:pt>
                <c:pt idx="22">
                  <c:v>30108.649651203861</c:v>
                </c:pt>
                <c:pt idx="23">
                  <c:v>30954.643162127475</c:v>
                </c:pt>
                <c:pt idx="24">
                  <c:v>32027.679518150719</c:v>
                </c:pt>
              </c:numCache>
            </c:numRef>
          </c:val>
          <c:smooth val="0"/>
          <c:extLst xmlns:c16r2="http://schemas.microsoft.com/office/drawing/2015/06/chart">
            <c:ext xmlns:c16="http://schemas.microsoft.com/office/drawing/2014/chart" uri="{C3380CC4-5D6E-409C-BE32-E72D297353CC}">
              <c16:uniqueId val="{00000000-B9E5-4D4F-9ED5-19D2AD725BD7}"/>
            </c:ext>
          </c:extLst>
        </c:ser>
        <c:dLbls>
          <c:showLegendKey val="0"/>
          <c:showVal val="0"/>
          <c:showCatName val="0"/>
          <c:showSerName val="0"/>
          <c:showPercent val="0"/>
          <c:showBubbleSize val="0"/>
        </c:dLbls>
        <c:marker val="1"/>
        <c:smooth val="0"/>
        <c:axId val="426082336"/>
        <c:axId val="423615912"/>
      </c:lineChart>
      <c:catAx>
        <c:axId val="42608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5912"/>
        <c:crosses val="autoZero"/>
        <c:auto val="1"/>
        <c:lblAlgn val="ctr"/>
        <c:lblOffset val="100"/>
        <c:tickLblSkip val="2"/>
        <c:tickMarkSkip val="1"/>
        <c:noMultiLvlLbl val="0"/>
      </c:catAx>
      <c:valAx>
        <c:axId val="423615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082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priority'!$J$11:$AH$11</c:f>
              <c:numCache>
                <c:formatCode>General</c:formatCode>
                <c:ptCount val="25"/>
                <c:pt idx="0">
                  <c:v>1198.847</c:v>
                </c:pt>
                <c:pt idx="1">
                  <c:v>1183.3526000000002</c:v>
                </c:pt>
                <c:pt idx="2">
                  <c:v>1198.6738</c:v>
                </c:pt>
                <c:pt idx="3">
                  <c:v>1240.5133999999998</c:v>
                </c:pt>
                <c:pt idx="4">
                  <c:v>1301.9611</c:v>
                </c:pt>
                <c:pt idx="5">
                  <c:v>1347.9645</c:v>
                </c:pt>
                <c:pt idx="6">
                  <c:v>1395.0261</c:v>
                </c:pt>
                <c:pt idx="7">
                  <c:v>1455.7157</c:v>
                </c:pt>
                <c:pt idx="8">
                  <c:v>1507.6416000000002</c:v>
                </c:pt>
                <c:pt idx="9">
                  <c:v>1551.9414999999999</c:v>
                </c:pt>
                <c:pt idx="10">
                  <c:v>1619.6413</c:v>
                </c:pt>
                <c:pt idx="11">
                  <c:v>1655.0286000000001</c:v>
                </c:pt>
                <c:pt idx="12">
                  <c:v>1693.0148000000002</c:v>
                </c:pt>
                <c:pt idx="13">
                  <c:v>1759.8706000000002</c:v>
                </c:pt>
                <c:pt idx="14">
                  <c:v>1815.7139999999999</c:v>
                </c:pt>
                <c:pt idx="15">
                  <c:v>1874.4486999999999</c:v>
                </c:pt>
                <c:pt idx="16">
                  <c:v>1926.0898</c:v>
                </c:pt>
                <c:pt idx="17">
                  <c:v>1992.1015</c:v>
                </c:pt>
                <c:pt idx="18">
                  <c:v>1976.7726</c:v>
                </c:pt>
                <c:pt idx="19">
                  <c:v>1874.5654</c:v>
                </c:pt>
                <c:pt idx="20">
                  <c:v>1905.6786000000002</c:v>
                </c:pt>
                <c:pt idx="21">
                  <c:v>1926.9723000000001</c:v>
                </c:pt>
                <c:pt idx="22">
                  <c:v>1932.3240000000001</c:v>
                </c:pt>
                <c:pt idx="23">
                  <c:v>1966.0141999999998</c:v>
                </c:pt>
              </c:numCache>
            </c:numRef>
          </c:val>
          <c:smooth val="0"/>
          <c:extLst xmlns:c16r2="http://schemas.microsoft.com/office/drawing/2015/06/chart">
            <c:ext xmlns:c16="http://schemas.microsoft.com/office/drawing/2014/chart" uri="{C3380CC4-5D6E-409C-BE32-E72D297353CC}">
              <c16:uniqueId val="{00000000-4F2D-4509-BA21-88A2DA611133}"/>
            </c:ext>
          </c:extLst>
        </c:ser>
        <c:dLbls>
          <c:showLegendKey val="0"/>
          <c:showVal val="0"/>
          <c:showCatName val="0"/>
          <c:showSerName val="0"/>
          <c:showPercent val="0"/>
          <c:showBubbleSize val="0"/>
        </c:dLbls>
        <c:marker val="1"/>
        <c:smooth val="0"/>
        <c:axId val="421469456"/>
        <c:axId val="422891808"/>
      </c:lineChart>
      <c:catAx>
        <c:axId val="421469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2891808"/>
        <c:crosses val="autoZero"/>
        <c:auto val="1"/>
        <c:lblAlgn val="ctr"/>
        <c:lblOffset val="100"/>
        <c:tickLblSkip val="2"/>
        <c:tickMarkSkip val="1"/>
        <c:noMultiLvlLbl val="0"/>
      </c:catAx>
      <c:valAx>
        <c:axId val="422891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1469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supplementary'!$J$9:$AH$9</c:f>
              <c:numCache>
                <c:formatCode>0</c:formatCode>
                <c:ptCount val="25"/>
                <c:pt idx="0">
                  <c:v>14717.434864675242</c:v>
                </c:pt>
                <c:pt idx="1">
                  <c:v>17306.443476200973</c:v>
                </c:pt>
                <c:pt idx="2">
                  <c:v>21359.320918974994</c:v>
                </c:pt>
                <c:pt idx="3">
                  <c:v>27866.990748376757</c:v>
                </c:pt>
                <c:pt idx="4">
                  <c:v>36026.062794963153</c:v>
                </c:pt>
                <c:pt idx="5">
                  <c:v>43609.618840877527</c:v>
                </c:pt>
                <c:pt idx="6">
                  <c:v>49869.767624365428</c:v>
                </c:pt>
                <c:pt idx="7">
                  <c:v>55028.810750860073</c:v>
                </c:pt>
                <c:pt idx="8">
                  <c:v>58179.786466019395</c:v>
                </c:pt>
                <c:pt idx="9">
                  <c:v>65198.668240930972</c:v>
                </c:pt>
                <c:pt idx="10">
                  <c:v>68999.740513097146</c:v>
                </c:pt>
                <c:pt idx="11">
                  <c:v>75015.534298584811</c:v>
                </c:pt>
                <c:pt idx="12">
                  <c:v>84524.751645177181</c:v>
                </c:pt>
                <c:pt idx="13">
                  <c:v>93257.627790016268</c:v>
                </c:pt>
                <c:pt idx="14">
                  <c:v>103952.54973164304</c:v>
                </c:pt>
                <c:pt idx="15">
                  <c:v>113495.42894601029</c:v>
                </c:pt>
                <c:pt idx="16">
                  <c:v>124549.25046251841</c:v>
                </c:pt>
                <c:pt idx="17">
                  <c:v>134669.60292930782</c:v>
                </c:pt>
                <c:pt idx="18">
                  <c:v>147824.08958004476</c:v>
                </c:pt>
                <c:pt idx="19">
                  <c:v>149960.46129921902</c:v>
                </c:pt>
                <c:pt idx="20">
                  <c:v>153329.82224327419</c:v>
                </c:pt>
                <c:pt idx="21">
                  <c:v>163604.28234224921</c:v>
                </c:pt>
                <c:pt idx="22">
                  <c:v>172337.15862883787</c:v>
                </c:pt>
                <c:pt idx="23">
                  <c:v>181281.09355246736</c:v>
                </c:pt>
                <c:pt idx="24">
                  <c:v>191090.24553324768</c:v>
                </c:pt>
              </c:numCache>
            </c:numRef>
          </c:val>
          <c:smooth val="0"/>
          <c:extLst xmlns:c16r2="http://schemas.microsoft.com/office/drawing/2015/06/chart">
            <c:ext xmlns:c16="http://schemas.microsoft.com/office/drawing/2014/chart" uri="{C3380CC4-5D6E-409C-BE32-E72D297353CC}">
              <c16:uniqueId val="{00000000-B8D7-485E-8662-681E32A00337}"/>
            </c:ext>
          </c:extLst>
        </c:ser>
        <c:dLbls>
          <c:showLegendKey val="0"/>
          <c:showVal val="0"/>
          <c:showCatName val="0"/>
          <c:showSerName val="0"/>
          <c:showPercent val="0"/>
          <c:showBubbleSize val="0"/>
        </c:dLbls>
        <c:marker val="1"/>
        <c:smooth val="0"/>
        <c:axId val="423616696"/>
        <c:axId val="423617088"/>
      </c:lineChart>
      <c:catAx>
        <c:axId val="423616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7088"/>
        <c:crosses val="autoZero"/>
        <c:auto val="1"/>
        <c:lblAlgn val="ctr"/>
        <c:lblOffset val="100"/>
        <c:tickLblSkip val="2"/>
        <c:tickMarkSkip val="1"/>
        <c:noMultiLvlLbl val="0"/>
      </c:catAx>
      <c:valAx>
        <c:axId val="4236170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85115318032054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6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supplementary'!$J$10:$AH$10</c:f>
              <c:numCache>
                <c:formatCode>0</c:formatCode>
                <c:ptCount val="25"/>
                <c:pt idx="0">
                  <c:v>69180.741184179526</c:v>
                </c:pt>
                <c:pt idx="1">
                  <c:v>68508.629759246003</c:v>
                </c:pt>
                <c:pt idx="2">
                  <c:v>69148.061094760502</c:v>
                </c:pt>
                <c:pt idx="3">
                  <c:v>68774.229383055048</c:v>
                </c:pt>
                <c:pt idx="4">
                  <c:v>66392.660833245027</c:v>
                </c:pt>
                <c:pt idx="5">
                  <c:v>64375.136637145202</c:v>
                </c:pt>
                <c:pt idx="6">
                  <c:v>65813.415401355509</c:v>
                </c:pt>
                <c:pt idx="7">
                  <c:v>65528.394483494892</c:v>
                </c:pt>
                <c:pt idx="8">
                  <c:v>64415.033373816725</c:v>
                </c:pt>
                <c:pt idx="9">
                  <c:v>64717.236467152092</c:v>
                </c:pt>
                <c:pt idx="10">
                  <c:v>63924.147411135564</c:v>
                </c:pt>
                <c:pt idx="11">
                  <c:v>62684.531885302764</c:v>
                </c:pt>
                <c:pt idx="12">
                  <c:v>62477.747776751559</c:v>
                </c:pt>
                <c:pt idx="13">
                  <c:v>59762.73622709234</c:v>
                </c:pt>
                <c:pt idx="14">
                  <c:v>58496.967143603288</c:v>
                </c:pt>
                <c:pt idx="15">
                  <c:v>56602.29978491654</c:v>
                </c:pt>
                <c:pt idx="16">
                  <c:v>54132.650849402024</c:v>
                </c:pt>
                <c:pt idx="17">
                  <c:v>52578.085671513967</c:v>
                </c:pt>
                <c:pt idx="18">
                  <c:v>49217.062543796885</c:v>
                </c:pt>
                <c:pt idx="19">
                  <c:v>46387.071813108792</c:v>
                </c:pt>
                <c:pt idx="20">
                  <c:v>43287.828523182572</c:v>
                </c:pt>
                <c:pt idx="21">
                  <c:v>41101.217497827762</c:v>
                </c:pt>
                <c:pt idx="22">
                  <c:v>39122.429963216651</c:v>
                </c:pt>
                <c:pt idx="23">
                  <c:v>37105.275555131862</c:v>
                </c:pt>
                <c:pt idx="24">
                  <c:v>36273.165421740319</c:v>
                </c:pt>
              </c:numCache>
            </c:numRef>
          </c:val>
          <c:smooth val="0"/>
          <c:extLst xmlns:c16r2="http://schemas.microsoft.com/office/drawing/2015/06/chart">
            <c:ext xmlns:c16="http://schemas.microsoft.com/office/drawing/2014/chart" uri="{C3380CC4-5D6E-409C-BE32-E72D297353CC}">
              <c16:uniqueId val="{00000000-AB55-4911-9FA4-288325F48E43}"/>
            </c:ext>
          </c:extLst>
        </c:ser>
        <c:dLbls>
          <c:showLegendKey val="0"/>
          <c:showVal val="0"/>
          <c:showCatName val="0"/>
          <c:showSerName val="0"/>
          <c:showPercent val="0"/>
          <c:showBubbleSize val="0"/>
        </c:dLbls>
        <c:marker val="1"/>
        <c:smooth val="0"/>
        <c:axId val="423617872"/>
        <c:axId val="423618264"/>
      </c:lineChart>
      <c:catAx>
        <c:axId val="42361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8264"/>
        <c:crosses val="autoZero"/>
        <c:auto val="1"/>
        <c:lblAlgn val="ctr"/>
        <c:lblOffset val="100"/>
        <c:tickLblSkip val="2"/>
        <c:tickMarkSkip val="1"/>
        <c:noMultiLvlLbl val="0"/>
      </c:catAx>
      <c:valAx>
        <c:axId val="4236182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7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supplementary'!$J$11:$AH$11</c:f>
              <c:numCache>
                <c:formatCode>0</c:formatCode>
                <c:ptCount val="25"/>
                <c:pt idx="0">
                  <c:v>332404.0850154045</c:v>
                </c:pt>
                <c:pt idx="1">
                  <c:v>329357.32923636306</c:v>
                </c:pt>
                <c:pt idx="2">
                  <c:v>328515.5101516369</c:v>
                </c:pt>
                <c:pt idx="3">
                  <c:v>322404.14112500759</c:v>
                </c:pt>
                <c:pt idx="4">
                  <c:v>321470.75122119341</c:v>
                </c:pt>
                <c:pt idx="5">
                  <c:v>320281.4684110512</c:v>
                </c:pt>
                <c:pt idx="6">
                  <c:v>323220.49433374073</c:v>
                </c:pt>
                <c:pt idx="7">
                  <c:v>324332.97518742346</c:v>
                </c:pt>
                <c:pt idx="8">
                  <c:v>326378.65287144156</c:v>
                </c:pt>
                <c:pt idx="9">
                  <c:v>326862.70761717175</c:v>
                </c:pt>
                <c:pt idx="10">
                  <c:v>322196.51292996918</c:v>
                </c:pt>
                <c:pt idx="11">
                  <c:v>321766.92754445627</c:v>
                </c:pt>
                <c:pt idx="12">
                  <c:v>321659.89723805327</c:v>
                </c:pt>
                <c:pt idx="13">
                  <c:v>312589.06539943808</c:v>
                </c:pt>
                <c:pt idx="14">
                  <c:v>306929.05872563156</c:v>
                </c:pt>
                <c:pt idx="15">
                  <c:v>295995.74076722597</c:v>
                </c:pt>
                <c:pt idx="16">
                  <c:v>289814.79651411664</c:v>
                </c:pt>
                <c:pt idx="17">
                  <c:v>280880.37375611719</c:v>
                </c:pt>
                <c:pt idx="18">
                  <c:v>264312.43068224686</c:v>
                </c:pt>
                <c:pt idx="19">
                  <c:v>261770.95497404225</c:v>
                </c:pt>
                <c:pt idx="20">
                  <c:v>250185.46075020506</c:v>
                </c:pt>
                <c:pt idx="21">
                  <c:v>241167.5544880759</c:v>
                </c:pt>
                <c:pt idx="22">
                  <c:v>231626.92394370516</c:v>
                </c:pt>
                <c:pt idx="23">
                  <c:v>222672.03307640707</c:v>
                </c:pt>
                <c:pt idx="24">
                  <c:v>220840.16313701941</c:v>
                </c:pt>
              </c:numCache>
            </c:numRef>
          </c:val>
          <c:smooth val="0"/>
          <c:extLst xmlns:c16r2="http://schemas.microsoft.com/office/drawing/2015/06/chart">
            <c:ext xmlns:c16="http://schemas.microsoft.com/office/drawing/2014/chart" uri="{C3380CC4-5D6E-409C-BE32-E72D297353CC}">
              <c16:uniqueId val="{00000000-6B7E-41AD-AB11-D3D25724D0E3}"/>
            </c:ext>
          </c:extLst>
        </c:ser>
        <c:dLbls>
          <c:showLegendKey val="0"/>
          <c:showVal val="0"/>
          <c:showCatName val="0"/>
          <c:showSerName val="0"/>
          <c:showPercent val="0"/>
          <c:showBubbleSize val="0"/>
        </c:dLbls>
        <c:marker val="1"/>
        <c:smooth val="0"/>
        <c:axId val="423619048"/>
        <c:axId val="423619440"/>
      </c:lineChart>
      <c:catAx>
        <c:axId val="423619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9440"/>
        <c:crosses val="autoZero"/>
        <c:auto val="1"/>
        <c:lblAlgn val="ctr"/>
        <c:lblOffset val="100"/>
        <c:tickLblSkip val="2"/>
        <c:tickMarkSkip val="1"/>
        <c:noMultiLvlLbl val="0"/>
      </c:catAx>
      <c:valAx>
        <c:axId val="4236194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92844723523483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36190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supplementary'!$J$12:$AH$12</c:f>
              <c:numCache>
                <c:formatCode>General</c:formatCode>
                <c:ptCount val="25"/>
                <c:pt idx="0">
                  <c:v>72302.432337848004</c:v>
                </c:pt>
                <c:pt idx="1">
                  <c:v>72040.409361000391</c:v>
                </c:pt>
                <c:pt idx="2">
                  <c:v>73618.920903320919</c:v>
                </c:pt>
                <c:pt idx="3">
                  <c:v>74502.365961854055</c:v>
                </c:pt>
                <c:pt idx="4">
                  <c:v>73904.41488917933</c:v>
                </c:pt>
                <c:pt idx="5">
                  <c:v>73171.115241338426</c:v>
                </c:pt>
                <c:pt idx="6">
                  <c:v>75929.352502894486</c:v>
                </c:pt>
                <c:pt idx="7">
                  <c:v>76612.32071674781</c:v>
                </c:pt>
                <c:pt idx="8">
                  <c:v>75852.237658980288</c:v>
                </c:pt>
                <c:pt idx="9">
                  <c:v>77229.345905418391</c:v>
                </c:pt>
                <c:pt idx="10">
                  <c:v>76988.023358719583</c:v>
                </c:pt>
                <c:pt idx="11">
                  <c:v>76780.097047703457</c:v>
                </c:pt>
                <c:pt idx="12">
                  <c:v>78286.740381400741</c:v>
                </c:pt>
                <c:pt idx="13">
                  <c:v>76989.172790308396</c:v>
                </c:pt>
                <c:pt idx="14">
                  <c:v>77390.965130275799</c:v>
                </c:pt>
                <c:pt idx="15">
                  <c:v>77382.255668832906</c:v>
                </c:pt>
                <c:pt idx="16">
                  <c:v>76863.037818388155</c:v>
                </c:pt>
                <c:pt idx="17">
                  <c:v>77100.808925455029</c:v>
                </c:pt>
                <c:pt idx="18">
                  <c:v>74821.763702451106</c:v>
                </c:pt>
                <c:pt idx="19">
                  <c:v>72498.110404943596</c:v>
                </c:pt>
                <c:pt idx="20">
                  <c:v>70256.813137125675</c:v>
                </c:pt>
                <c:pt idx="21">
                  <c:v>69507.391144427645</c:v>
                </c:pt>
                <c:pt idx="22">
                  <c:v>69231.079614420509</c:v>
                </c:pt>
                <c:pt idx="23">
                  <c:v>68059.918717259337</c:v>
                </c:pt>
                <c:pt idx="24">
                  <c:v>68300.844939891045</c:v>
                </c:pt>
              </c:numCache>
            </c:numRef>
          </c:val>
          <c:smooth val="0"/>
          <c:extLst xmlns:c16r2="http://schemas.microsoft.com/office/drawing/2015/06/chart">
            <c:ext xmlns:c16="http://schemas.microsoft.com/office/drawing/2014/chart" uri="{C3380CC4-5D6E-409C-BE32-E72D297353CC}">
              <c16:uniqueId val="{00000000-10A1-4044-9892-6284C8671D2A}"/>
            </c:ext>
          </c:extLst>
        </c:ser>
        <c:dLbls>
          <c:showLegendKey val="0"/>
          <c:showVal val="0"/>
          <c:showCatName val="0"/>
          <c:showSerName val="0"/>
          <c:showPercent val="0"/>
          <c:showBubbleSize val="0"/>
        </c:dLbls>
        <c:marker val="1"/>
        <c:smooth val="0"/>
        <c:axId val="425189448"/>
        <c:axId val="425189840"/>
      </c:lineChart>
      <c:catAx>
        <c:axId val="425189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189840"/>
        <c:crosses val="autoZero"/>
        <c:auto val="1"/>
        <c:lblAlgn val="ctr"/>
        <c:lblOffset val="100"/>
        <c:tickLblSkip val="2"/>
        <c:tickMarkSkip val="1"/>
        <c:noMultiLvlLbl val="0"/>
      </c:catAx>
      <c:valAx>
        <c:axId val="4251898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189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supplementary'!$J$13:$AH$13</c:f>
              <c:numCache>
                <c:formatCode>0</c:formatCode>
                <c:ptCount val="25"/>
                <c:pt idx="0">
                  <c:v>554446.84369981149</c:v>
                </c:pt>
                <c:pt idx="1">
                  <c:v>553715.36382237775</c:v>
                </c:pt>
                <c:pt idx="2">
                  <c:v>558844.08412696293</c:v>
                </c:pt>
                <c:pt idx="3">
                  <c:v>559476.77905685047</c:v>
                </c:pt>
                <c:pt idx="4">
                  <c:v>571018.07666215394</c:v>
                </c:pt>
                <c:pt idx="5">
                  <c:v>581231.36094154418</c:v>
                </c:pt>
                <c:pt idx="6">
                  <c:v>595924.82456551201</c:v>
                </c:pt>
                <c:pt idx="7">
                  <c:v>605941.93802650447</c:v>
                </c:pt>
                <c:pt idx="8">
                  <c:v>609086.78572111274</c:v>
                </c:pt>
                <c:pt idx="9">
                  <c:v>620975.33140970895</c:v>
                </c:pt>
                <c:pt idx="10">
                  <c:v>619612.49227454304</c:v>
                </c:pt>
                <c:pt idx="11">
                  <c:v>628462.65861552616</c:v>
                </c:pt>
                <c:pt idx="12">
                  <c:v>644870.16764799738</c:v>
                </c:pt>
                <c:pt idx="13">
                  <c:v>640016.78888996039</c:v>
                </c:pt>
                <c:pt idx="14">
                  <c:v>644936.75084240513</c:v>
                </c:pt>
                <c:pt idx="15">
                  <c:v>644953.40593235951</c:v>
                </c:pt>
                <c:pt idx="16">
                  <c:v>651865.01683297823</c:v>
                </c:pt>
                <c:pt idx="17">
                  <c:v>648511.41574858734</c:v>
                </c:pt>
                <c:pt idx="18">
                  <c:v>655491.46187114716</c:v>
                </c:pt>
                <c:pt idx="19">
                  <c:v>648288.82752236282</c:v>
                </c:pt>
                <c:pt idx="20">
                  <c:v>629602.13293934183</c:v>
                </c:pt>
                <c:pt idx="21">
                  <c:v>631238.42864288529</c:v>
                </c:pt>
                <c:pt idx="22">
                  <c:v>628671.94172515627</c:v>
                </c:pt>
                <c:pt idx="23">
                  <c:v>632985.86749805382</c:v>
                </c:pt>
                <c:pt idx="24">
                  <c:v>642659.77281655394</c:v>
                </c:pt>
              </c:numCache>
            </c:numRef>
          </c:val>
          <c:smooth val="0"/>
          <c:extLst xmlns:c16r2="http://schemas.microsoft.com/office/drawing/2015/06/chart">
            <c:ext xmlns:c16="http://schemas.microsoft.com/office/drawing/2014/chart" uri="{C3380CC4-5D6E-409C-BE32-E72D297353CC}">
              <c16:uniqueId val="{00000000-98D8-4F12-AFCD-DD1E39540439}"/>
            </c:ext>
          </c:extLst>
        </c:ser>
        <c:dLbls>
          <c:showLegendKey val="0"/>
          <c:showVal val="0"/>
          <c:showCatName val="0"/>
          <c:showSerName val="0"/>
          <c:showPercent val="0"/>
          <c:showBubbleSize val="0"/>
        </c:dLbls>
        <c:marker val="1"/>
        <c:smooth val="0"/>
        <c:axId val="425190624"/>
        <c:axId val="425191016"/>
      </c:lineChart>
      <c:catAx>
        <c:axId val="42519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191016"/>
        <c:crosses val="autoZero"/>
        <c:auto val="1"/>
        <c:lblAlgn val="ctr"/>
        <c:lblOffset val="100"/>
        <c:tickLblSkip val="2"/>
        <c:tickMarkSkip val="1"/>
        <c:noMultiLvlLbl val="0"/>
      </c:catAx>
      <c:valAx>
        <c:axId val="4251910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190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supplementary'!$J$15:$AH$15</c:f>
              <c:numCache>
                <c:formatCode>0.0</c:formatCode>
                <c:ptCount val="25"/>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23.996518999999999</c:v>
                </c:pt>
                <c:pt idx="18">
                  <c:v>22.789440500000001</c:v>
                </c:pt>
                <c:pt idx="19">
                  <c:v>20.870298999999999</c:v>
                </c:pt>
                <c:pt idx="20">
                  <c:v>19.010985999999999</c:v>
                </c:pt>
                <c:pt idx="21">
                  <c:v>18.9085985</c:v>
                </c:pt>
                <c:pt idx="22">
                  <c:v>18.783526500000001</c:v>
                </c:pt>
                <c:pt idx="23">
                  <c:v>19.192260000000001</c:v>
                </c:pt>
                <c:pt idx="24">
                  <c:v>19.65203</c:v>
                </c:pt>
              </c:numCache>
            </c:numRef>
          </c:val>
          <c:smooth val="0"/>
          <c:extLst xmlns:c16r2="http://schemas.microsoft.com/office/drawing/2015/06/chart">
            <c:ext xmlns:c16="http://schemas.microsoft.com/office/drawing/2014/chart" uri="{C3380CC4-5D6E-409C-BE32-E72D297353CC}">
              <c16:uniqueId val="{00000000-50C1-4704-9F61-752613CF18B5}"/>
            </c:ext>
          </c:extLst>
        </c:ser>
        <c:dLbls>
          <c:showLegendKey val="0"/>
          <c:showVal val="0"/>
          <c:showCatName val="0"/>
          <c:showSerName val="0"/>
          <c:showPercent val="0"/>
          <c:showBubbleSize val="0"/>
        </c:dLbls>
        <c:marker val="1"/>
        <c:smooth val="0"/>
        <c:axId val="425191800"/>
        <c:axId val="425192192"/>
      </c:lineChart>
      <c:catAx>
        <c:axId val="425191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192192"/>
        <c:crosses val="autoZero"/>
        <c:auto val="1"/>
        <c:lblAlgn val="ctr"/>
        <c:lblOffset val="100"/>
        <c:tickLblSkip val="2"/>
        <c:tickMarkSkip val="1"/>
        <c:noMultiLvlLbl val="0"/>
      </c:catAx>
      <c:valAx>
        <c:axId val="4251921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191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supplementary'!$J$17:$AH$17</c:f>
              <c:numCache>
                <c:formatCode>0.000</c:formatCode>
                <c:ptCount val="25"/>
                <c:pt idx="0">
                  <c:v>29.144516637133297</c:v>
                </c:pt>
                <c:pt idx="1">
                  <c:v>29.895976898339569</c:v>
                </c:pt>
                <c:pt idx="2">
                  <c:v>30.276629257727897</c:v>
                </c:pt>
                <c:pt idx="3">
                  <c:v>31.449760451532452</c:v>
                </c:pt>
                <c:pt idx="4">
                  <c:v>31.288967644549452</c:v>
                </c:pt>
                <c:pt idx="5">
                  <c:v>29.974732558902673</c:v>
                </c:pt>
                <c:pt idx="6">
                  <c:v>32.704928791756906</c:v>
                </c:pt>
                <c:pt idx="7">
                  <c:v>33.6844523200105</c:v>
                </c:pt>
                <c:pt idx="8">
                  <c:v>33.436700137822406</c:v>
                </c:pt>
                <c:pt idx="9">
                  <c:v>33.270985102054212</c:v>
                </c:pt>
                <c:pt idx="10">
                  <c:v>33.887904443131852</c:v>
                </c:pt>
                <c:pt idx="11">
                  <c:v>33.95189341733937</c:v>
                </c:pt>
                <c:pt idx="12">
                  <c:v>34.969154032946122</c:v>
                </c:pt>
                <c:pt idx="13">
                  <c:v>39.120233641793007</c:v>
                </c:pt>
                <c:pt idx="14">
                  <c:v>35.750147666863562</c:v>
                </c:pt>
                <c:pt idx="15">
                  <c:v>38.298221434665621</c:v>
                </c:pt>
                <c:pt idx="16">
                  <c:v>36.124237054538291</c:v>
                </c:pt>
                <c:pt idx="17">
                  <c:v>34.511386755923084</c:v>
                </c:pt>
                <c:pt idx="18">
                  <c:v>34.86414648552865</c:v>
                </c:pt>
                <c:pt idx="19">
                  <c:v>40.23429809017523</c:v>
                </c:pt>
                <c:pt idx="20">
                  <c:v>36.972501148520053</c:v>
                </c:pt>
                <c:pt idx="21">
                  <c:v>37.343309050337993</c:v>
                </c:pt>
                <c:pt idx="22">
                  <c:v>39.190785587714117</c:v>
                </c:pt>
                <c:pt idx="23">
                  <c:v>42.600249392925114</c:v>
                </c:pt>
                <c:pt idx="24">
                  <c:v>43.711032355450556</c:v>
                </c:pt>
              </c:numCache>
            </c:numRef>
          </c:val>
          <c:smooth val="0"/>
          <c:extLst xmlns:c16r2="http://schemas.microsoft.com/office/drawing/2015/06/chart">
            <c:ext xmlns:c16="http://schemas.microsoft.com/office/drawing/2014/chart" uri="{C3380CC4-5D6E-409C-BE32-E72D297353CC}">
              <c16:uniqueId val="{00000000-0A25-41DF-AD13-3F19221CA5F9}"/>
            </c:ext>
          </c:extLst>
        </c:ser>
        <c:dLbls>
          <c:showLegendKey val="0"/>
          <c:showVal val="0"/>
          <c:showCatName val="0"/>
          <c:showSerName val="0"/>
          <c:showPercent val="0"/>
          <c:showBubbleSize val="0"/>
        </c:dLbls>
        <c:marker val="1"/>
        <c:smooth val="0"/>
        <c:axId val="426864224"/>
        <c:axId val="426864616"/>
      </c:lineChart>
      <c:catAx>
        <c:axId val="42686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4616"/>
        <c:crosses val="autoZero"/>
        <c:auto val="1"/>
        <c:lblAlgn val="ctr"/>
        <c:lblOffset val="100"/>
        <c:tickLblSkip val="2"/>
        <c:tickMarkSkip val="1"/>
        <c:noMultiLvlLbl val="0"/>
      </c:catAx>
      <c:valAx>
        <c:axId val="4268646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4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supplementary'!$J$19:$AH$19</c:f>
              <c:numCache>
                <c:formatCode>0.000</c:formatCode>
                <c:ptCount val="25"/>
                <c:pt idx="0">
                  <c:v>14.797860471221369</c:v>
                </c:pt>
                <c:pt idx="1">
                  <c:v>15.185075802323292</c:v>
                </c:pt>
                <c:pt idx="2">
                  <c:v>15.377042724945856</c:v>
                </c:pt>
                <c:pt idx="3">
                  <c:v>15.63299862177594</c:v>
                </c:pt>
                <c:pt idx="4">
                  <c:v>15.742928397978606</c:v>
                </c:pt>
                <c:pt idx="5">
                  <c:v>17.573997506070747</c:v>
                </c:pt>
                <c:pt idx="6">
                  <c:v>18.12528713001247</c:v>
                </c:pt>
                <c:pt idx="7">
                  <c:v>19.565859421145895</c:v>
                </c:pt>
                <c:pt idx="8">
                  <c:v>19.526481590864343</c:v>
                </c:pt>
                <c:pt idx="9">
                  <c:v>19.142547745619218</c:v>
                </c:pt>
                <c:pt idx="10">
                  <c:v>20.040034127452913</c:v>
                </c:pt>
                <c:pt idx="11">
                  <c:v>19.815252346262387</c:v>
                </c:pt>
                <c:pt idx="12">
                  <c:v>20.740631357878847</c:v>
                </c:pt>
                <c:pt idx="13">
                  <c:v>18.965347509352235</c:v>
                </c:pt>
                <c:pt idx="14">
                  <c:v>20.968694624926169</c:v>
                </c:pt>
                <c:pt idx="15">
                  <c:v>20.448579116624011</c:v>
                </c:pt>
                <c:pt idx="16">
                  <c:v>20.250049222287853</c:v>
                </c:pt>
                <c:pt idx="17">
                  <c:v>20.264815908643435</c:v>
                </c:pt>
                <c:pt idx="18">
                  <c:v>19.734855942770885</c:v>
                </c:pt>
                <c:pt idx="19">
                  <c:v>17.2901489794579</c:v>
                </c:pt>
                <c:pt idx="20">
                  <c:v>17.715101397912974</c:v>
                </c:pt>
                <c:pt idx="21">
                  <c:v>17.575638248999148</c:v>
                </c:pt>
                <c:pt idx="22">
                  <c:v>18.176150160792808</c:v>
                </c:pt>
                <c:pt idx="23">
                  <c:v>19.001443853776991</c:v>
                </c:pt>
                <c:pt idx="24">
                  <c:v>18.79142875894205</c:v>
                </c:pt>
              </c:numCache>
            </c:numRef>
          </c:val>
          <c:smooth val="0"/>
          <c:extLst xmlns:c16r2="http://schemas.microsoft.com/office/drawing/2015/06/chart">
            <c:ext xmlns:c16="http://schemas.microsoft.com/office/drawing/2014/chart" uri="{C3380CC4-5D6E-409C-BE32-E72D297353CC}">
              <c16:uniqueId val="{00000000-DD7D-4A81-A5EA-BD559FF48A94}"/>
            </c:ext>
          </c:extLst>
        </c:ser>
        <c:dLbls>
          <c:showLegendKey val="0"/>
          <c:showVal val="0"/>
          <c:showCatName val="0"/>
          <c:showSerName val="0"/>
          <c:showPercent val="0"/>
          <c:showBubbleSize val="0"/>
        </c:dLbls>
        <c:marker val="1"/>
        <c:smooth val="0"/>
        <c:axId val="426865400"/>
        <c:axId val="426865792"/>
      </c:lineChart>
      <c:catAx>
        <c:axId val="426865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5792"/>
        <c:crosses val="autoZero"/>
        <c:auto val="1"/>
        <c:lblAlgn val="ctr"/>
        <c:lblOffset val="100"/>
        <c:tickLblSkip val="2"/>
        <c:tickMarkSkip val="1"/>
        <c:noMultiLvlLbl val="0"/>
      </c:catAx>
      <c:valAx>
        <c:axId val="4268657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5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supplementary'!$J$20:$AH$20</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76A0-453F-BC60-2057EF1A51F1}"/>
            </c:ext>
          </c:extLst>
        </c:ser>
        <c:dLbls>
          <c:showLegendKey val="0"/>
          <c:showVal val="0"/>
          <c:showCatName val="0"/>
          <c:showSerName val="0"/>
          <c:showPercent val="0"/>
          <c:showBubbleSize val="0"/>
        </c:dLbls>
        <c:marker val="1"/>
        <c:smooth val="0"/>
        <c:axId val="426866576"/>
        <c:axId val="426866968"/>
      </c:lineChart>
      <c:catAx>
        <c:axId val="42686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6968"/>
        <c:crosses val="autoZero"/>
        <c:auto val="1"/>
        <c:lblAlgn val="ctr"/>
        <c:lblOffset val="100"/>
        <c:tickLblSkip val="2"/>
        <c:tickMarkSkip val="1"/>
        <c:noMultiLvlLbl val="0"/>
      </c:catAx>
      <c:valAx>
        <c:axId val="4268669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6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supplementary'!$J$21:$AH$21</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CCAB-4C7A-AE5B-A0CF106D4BFA}"/>
            </c:ext>
          </c:extLst>
        </c:ser>
        <c:dLbls>
          <c:showLegendKey val="0"/>
          <c:showVal val="0"/>
          <c:showCatName val="0"/>
          <c:showSerName val="0"/>
          <c:showPercent val="0"/>
          <c:showBubbleSize val="0"/>
        </c:dLbls>
        <c:marker val="1"/>
        <c:smooth val="0"/>
        <c:axId val="426867752"/>
        <c:axId val="426974824"/>
      </c:lineChart>
      <c:catAx>
        <c:axId val="426867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4824"/>
        <c:crosses val="autoZero"/>
        <c:auto val="1"/>
        <c:lblAlgn val="ctr"/>
        <c:lblOffset val="100"/>
        <c:tickLblSkip val="2"/>
        <c:tickMarkSkip val="1"/>
        <c:noMultiLvlLbl val="0"/>
      </c:catAx>
      <c:valAx>
        <c:axId val="4269748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867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priority'!$J$12:$AH$12</c:f>
              <c:numCache>
                <c:formatCode>General</c:formatCode>
                <c:ptCount val="25"/>
                <c:pt idx="0">
                  <c:v>72302.432337848004</c:v>
                </c:pt>
                <c:pt idx="1">
                  <c:v>72040.409361000391</c:v>
                </c:pt>
                <c:pt idx="2">
                  <c:v>73618.920903320919</c:v>
                </c:pt>
                <c:pt idx="3">
                  <c:v>74502.365961854055</c:v>
                </c:pt>
                <c:pt idx="4">
                  <c:v>73904.41488917933</c:v>
                </c:pt>
                <c:pt idx="5">
                  <c:v>73171.115241338426</c:v>
                </c:pt>
                <c:pt idx="6">
                  <c:v>75929.352502894486</c:v>
                </c:pt>
                <c:pt idx="7">
                  <c:v>76612.32071674781</c:v>
                </c:pt>
                <c:pt idx="8">
                  <c:v>75852.237658980288</c:v>
                </c:pt>
                <c:pt idx="9">
                  <c:v>77229.345905418391</c:v>
                </c:pt>
                <c:pt idx="10">
                  <c:v>76988.023358719583</c:v>
                </c:pt>
                <c:pt idx="11">
                  <c:v>76780.097047703457</c:v>
                </c:pt>
                <c:pt idx="12">
                  <c:v>78286.740381400741</c:v>
                </c:pt>
                <c:pt idx="13">
                  <c:v>76989.172790308396</c:v>
                </c:pt>
                <c:pt idx="14">
                  <c:v>77390.965130275799</c:v>
                </c:pt>
                <c:pt idx="15">
                  <c:v>77382.255668832906</c:v>
                </c:pt>
                <c:pt idx="16">
                  <c:v>76863.037818388155</c:v>
                </c:pt>
                <c:pt idx="17">
                  <c:v>77100.808925455029</c:v>
                </c:pt>
                <c:pt idx="18">
                  <c:v>74821.763702451106</c:v>
                </c:pt>
                <c:pt idx="19">
                  <c:v>72498.110404943596</c:v>
                </c:pt>
                <c:pt idx="20">
                  <c:v>70256.813137125675</c:v>
                </c:pt>
                <c:pt idx="21">
                  <c:v>69507.391144427645</c:v>
                </c:pt>
                <c:pt idx="22">
                  <c:v>69231.079614420509</c:v>
                </c:pt>
                <c:pt idx="23" formatCode="0">
                  <c:v>68059.918717259337</c:v>
                </c:pt>
                <c:pt idx="24" formatCode="0">
                  <c:v>68300.844939891045</c:v>
                </c:pt>
              </c:numCache>
            </c:numRef>
          </c:val>
          <c:smooth val="0"/>
          <c:extLst xmlns:c16r2="http://schemas.microsoft.com/office/drawing/2015/06/chart">
            <c:ext xmlns:c16="http://schemas.microsoft.com/office/drawing/2014/chart" uri="{C3380CC4-5D6E-409C-BE32-E72D297353CC}">
              <c16:uniqueId val="{00000000-0C08-4FBD-AB91-929941A0C2A0}"/>
            </c:ext>
          </c:extLst>
        </c:ser>
        <c:dLbls>
          <c:showLegendKey val="0"/>
          <c:showVal val="0"/>
          <c:showCatName val="0"/>
          <c:showSerName val="0"/>
          <c:showPercent val="0"/>
          <c:showBubbleSize val="0"/>
        </c:dLbls>
        <c:marker val="1"/>
        <c:smooth val="0"/>
        <c:axId val="425328696"/>
        <c:axId val="425329088"/>
      </c:lineChart>
      <c:catAx>
        <c:axId val="425328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29088"/>
        <c:crosses val="autoZero"/>
        <c:auto val="1"/>
        <c:lblAlgn val="ctr"/>
        <c:lblOffset val="100"/>
        <c:tickLblSkip val="2"/>
        <c:tickMarkSkip val="1"/>
        <c:noMultiLvlLbl val="0"/>
      </c:catAx>
      <c:valAx>
        <c:axId val="4253290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28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supplementary'!$J$22:$AH$22</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FB35-4705-A105-3523B8B4214B}"/>
            </c:ext>
          </c:extLst>
        </c:ser>
        <c:dLbls>
          <c:showLegendKey val="0"/>
          <c:showVal val="0"/>
          <c:showCatName val="0"/>
          <c:showSerName val="0"/>
          <c:showPercent val="0"/>
          <c:showBubbleSize val="0"/>
        </c:dLbls>
        <c:marker val="1"/>
        <c:smooth val="0"/>
        <c:axId val="426975608"/>
        <c:axId val="426976000"/>
      </c:lineChart>
      <c:catAx>
        <c:axId val="426975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6000"/>
        <c:crosses val="autoZero"/>
        <c:auto val="1"/>
        <c:lblAlgn val="ctr"/>
        <c:lblOffset val="100"/>
        <c:tickLblSkip val="2"/>
        <c:tickMarkSkip val="1"/>
        <c:noMultiLvlLbl val="0"/>
      </c:catAx>
      <c:valAx>
        <c:axId val="426976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56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supplementary'!$J$23:$AH$23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AE5D-4E19-8819-4EDC740ADCD0}"/>
            </c:ext>
          </c:extLst>
        </c:ser>
        <c:dLbls>
          <c:showLegendKey val="0"/>
          <c:showVal val="0"/>
          <c:showCatName val="0"/>
          <c:showSerName val="0"/>
          <c:showPercent val="0"/>
          <c:showBubbleSize val="0"/>
        </c:dLbls>
        <c:marker val="1"/>
        <c:smooth val="0"/>
        <c:axId val="426976784"/>
        <c:axId val="426977176"/>
      </c:lineChart>
      <c:catAx>
        <c:axId val="4269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7176"/>
        <c:crosses val="autoZero"/>
        <c:auto val="1"/>
        <c:lblAlgn val="ctr"/>
        <c:lblOffset val="100"/>
        <c:tickLblSkip val="2"/>
        <c:tickMarkSkip val="1"/>
        <c:noMultiLvlLbl val="0"/>
      </c:catAx>
      <c:valAx>
        <c:axId val="4269771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supplementary'!$J$24:$AH$24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8771-4E12-8CAC-5015C14D1C00}"/>
            </c:ext>
          </c:extLst>
        </c:ser>
        <c:dLbls>
          <c:showLegendKey val="0"/>
          <c:showVal val="0"/>
          <c:showCatName val="0"/>
          <c:showSerName val="0"/>
          <c:showPercent val="0"/>
          <c:showBubbleSize val="0"/>
        </c:dLbls>
        <c:marker val="1"/>
        <c:smooth val="0"/>
        <c:axId val="426977960"/>
        <c:axId val="426978352"/>
      </c:lineChart>
      <c:catAx>
        <c:axId val="426977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8352"/>
        <c:crosses val="autoZero"/>
        <c:auto val="1"/>
        <c:lblAlgn val="ctr"/>
        <c:lblOffset val="100"/>
        <c:tickLblSkip val="2"/>
        <c:tickMarkSkip val="1"/>
        <c:noMultiLvlLbl val="0"/>
      </c:catAx>
      <c:valAx>
        <c:axId val="4269783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6977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supplementary'!$J$25:$AH$25</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74A5-4D8A-874E-67732E81E3A7}"/>
            </c:ext>
          </c:extLst>
        </c:ser>
        <c:dLbls>
          <c:showLegendKey val="0"/>
          <c:showVal val="0"/>
          <c:showCatName val="0"/>
          <c:showSerName val="0"/>
          <c:showPercent val="0"/>
          <c:showBubbleSize val="0"/>
        </c:dLbls>
        <c:marker val="1"/>
        <c:smooth val="0"/>
        <c:axId val="427188216"/>
        <c:axId val="427188608"/>
      </c:lineChart>
      <c:catAx>
        <c:axId val="427188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188608"/>
        <c:crosses val="autoZero"/>
        <c:auto val="1"/>
        <c:lblAlgn val="ctr"/>
        <c:lblOffset val="100"/>
        <c:tickLblSkip val="2"/>
        <c:tickMarkSkip val="1"/>
        <c:noMultiLvlLbl val="0"/>
      </c:catAx>
      <c:valAx>
        <c:axId val="427188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1882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supplementary'!$J$26:$AH$26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B01A-402C-88CD-CB119342BA9C}"/>
            </c:ext>
          </c:extLst>
        </c:ser>
        <c:dLbls>
          <c:showLegendKey val="0"/>
          <c:showVal val="0"/>
          <c:showCatName val="0"/>
          <c:showSerName val="0"/>
          <c:showPercent val="0"/>
          <c:showBubbleSize val="0"/>
        </c:dLbls>
        <c:marker val="1"/>
        <c:smooth val="0"/>
        <c:axId val="427189392"/>
        <c:axId val="427189784"/>
      </c:lineChart>
      <c:catAx>
        <c:axId val="427189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189784"/>
        <c:crosses val="autoZero"/>
        <c:auto val="1"/>
        <c:lblAlgn val="ctr"/>
        <c:lblOffset val="100"/>
        <c:tickLblSkip val="2"/>
        <c:tickMarkSkip val="1"/>
        <c:noMultiLvlLbl val="0"/>
      </c:catAx>
      <c:valAx>
        <c:axId val="427189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1893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supplementary'!$J$27:$AH$27</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278F-48D7-8791-82614D29C7F9}"/>
            </c:ext>
          </c:extLst>
        </c:ser>
        <c:dLbls>
          <c:showLegendKey val="0"/>
          <c:showVal val="0"/>
          <c:showCatName val="0"/>
          <c:showSerName val="0"/>
          <c:showPercent val="0"/>
          <c:showBubbleSize val="0"/>
        </c:dLbls>
        <c:marker val="1"/>
        <c:smooth val="0"/>
        <c:axId val="427190568"/>
        <c:axId val="427190960"/>
      </c:lineChart>
      <c:catAx>
        <c:axId val="427190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190960"/>
        <c:crosses val="autoZero"/>
        <c:auto val="1"/>
        <c:lblAlgn val="ctr"/>
        <c:lblOffset val="100"/>
        <c:tickLblSkip val="2"/>
        <c:tickMarkSkip val="1"/>
        <c:noMultiLvlLbl val="0"/>
      </c:catAx>
      <c:valAx>
        <c:axId val="4271909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190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supplementary'!$J$28:$AH$28</c:f>
              <c:numCache>
                <c:formatCode>General</c:formatCode>
                <c:ptCount val="25"/>
                <c:pt idx="0">
                  <c:v>204278.06733801097</c:v>
                </c:pt>
                <c:pt idx="1">
                  <c:v>200873.66980321551</c:v>
                </c:pt>
                <c:pt idx="2">
                  <c:v>188770.13144588584</c:v>
                </c:pt>
                <c:pt idx="3">
                  <c:v>171240.8753076276</c:v>
                </c:pt>
                <c:pt idx="4">
                  <c:v>167050.63960413725</c:v>
                </c:pt>
                <c:pt idx="5">
                  <c:v>163784.93657081373</c:v>
                </c:pt>
                <c:pt idx="6">
                  <c:v>163376.5749973476</c:v>
                </c:pt>
                <c:pt idx="7">
                  <c:v>150429.15547792584</c:v>
                </c:pt>
                <c:pt idx="8">
                  <c:v>155453.18136085151</c:v>
                </c:pt>
                <c:pt idx="9">
                  <c:v>147220.24437815143</c:v>
                </c:pt>
                <c:pt idx="10">
                  <c:v>158869.71029812287</c:v>
                </c:pt>
                <c:pt idx="11">
                  <c:v>169388.69165194375</c:v>
                </c:pt>
                <c:pt idx="12">
                  <c:v>165088.2721972563</c:v>
                </c:pt>
                <c:pt idx="13">
                  <c:v>174236.65028301813</c:v>
                </c:pt>
                <c:pt idx="14">
                  <c:v>173994.1791622623</c:v>
                </c:pt>
                <c:pt idx="15">
                  <c:v>173685.37014469196</c:v>
                </c:pt>
                <c:pt idx="16">
                  <c:v>182750.07412521049</c:v>
                </c:pt>
                <c:pt idx="17">
                  <c:v>178491.43614130357</c:v>
                </c:pt>
                <c:pt idx="18">
                  <c:v>173438.28284590866</c:v>
                </c:pt>
                <c:pt idx="19">
                  <c:v>151687.52063279689</c:v>
                </c:pt>
                <c:pt idx="20">
                  <c:v>157804.52218652252</c:v>
                </c:pt>
                <c:pt idx="21">
                  <c:v>144926.69070690352</c:v>
                </c:pt>
                <c:pt idx="22">
                  <c:v>158810.9450249357</c:v>
                </c:pt>
                <c:pt idx="23">
                  <c:v>147777.40927986641</c:v>
                </c:pt>
                <c:pt idx="24">
                  <c:v>124392.55556965001</c:v>
                </c:pt>
              </c:numCache>
            </c:numRef>
          </c:val>
          <c:smooth val="0"/>
          <c:extLst xmlns:c16r2="http://schemas.microsoft.com/office/drawing/2015/06/chart">
            <c:ext xmlns:c16="http://schemas.microsoft.com/office/drawing/2014/chart" uri="{C3380CC4-5D6E-409C-BE32-E72D297353CC}">
              <c16:uniqueId val="{00000000-910D-4B11-8ED0-09432211BF77}"/>
            </c:ext>
          </c:extLst>
        </c:ser>
        <c:dLbls>
          <c:showLegendKey val="0"/>
          <c:showVal val="0"/>
          <c:showCatName val="0"/>
          <c:showSerName val="0"/>
          <c:showPercent val="0"/>
          <c:showBubbleSize val="0"/>
        </c:dLbls>
        <c:marker val="1"/>
        <c:smooth val="0"/>
        <c:axId val="427417208"/>
        <c:axId val="427417600"/>
      </c:lineChart>
      <c:catAx>
        <c:axId val="427417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17600"/>
        <c:crosses val="autoZero"/>
        <c:auto val="1"/>
        <c:lblAlgn val="ctr"/>
        <c:lblOffset val="100"/>
        <c:tickLblSkip val="2"/>
        <c:tickMarkSkip val="1"/>
        <c:noMultiLvlLbl val="0"/>
      </c:catAx>
      <c:valAx>
        <c:axId val="427417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17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supplementary'!$J$29:$AH$29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F5EA-42E5-8EEA-106300A5F38E}"/>
            </c:ext>
          </c:extLst>
        </c:ser>
        <c:dLbls>
          <c:showLegendKey val="0"/>
          <c:showVal val="0"/>
          <c:showCatName val="0"/>
          <c:showSerName val="0"/>
          <c:showPercent val="0"/>
          <c:showBubbleSize val="0"/>
        </c:dLbls>
        <c:marker val="1"/>
        <c:smooth val="0"/>
        <c:axId val="427418776"/>
        <c:axId val="427419168"/>
      </c:lineChart>
      <c:catAx>
        <c:axId val="427418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19168"/>
        <c:crosses val="autoZero"/>
        <c:auto val="1"/>
        <c:lblAlgn val="ctr"/>
        <c:lblOffset val="100"/>
        <c:tickLblSkip val="2"/>
        <c:tickMarkSkip val="1"/>
        <c:noMultiLvlLbl val="0"/>
      </c:catAx>
      <c:valAx>
        <c:axId val="4274191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18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supplementary'!$J$31:$AH$31</c:f>
              <c:numCache>
                <c:formatCode>0</c:formatCode>
                <c:ptCount val="25"/>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2403.5226028427082</c:v>
                </c:pt>
                <c:pt idx="19">
                  <c:v>2319.8094904388881</c:v>
                </c:pt>
                <c:pt idx="20">
                  <c:v>2288.1479133414437</c:v>
                </c:pt>
                <c:pt idx="21">
                  <c:v>2281.6916829960805</c:v>
                </c:pt>
                <c:pt idx="22">
                  <c:v>2250.7307111264054</c:v>
                </c:pt>
                <c:pt idx="23">
                  <c:v>2239.507381388783</c:v>
                </c:pt>
                <c:pt idx="24">
                  <c:v>2266.143051275656</c:v>
                </c:pt>
              </c:numCache>
            </c:numRef>
          </c:val>
          <c:smooth val="0"/>
          <c:extLst xmlns:c16r2="http://schemas.microsoft.com/office/drawing/2015/06/chart">
            <c:ext xmlns:c16="http://schemas.microsoft.com/office/drawing/2014/chart" uri="{C3380CC4-5D6E-409C-BE32-E72D297353CC}">
              <c16:uniqueId val="{00000000-B144-4AC3-81A2-9F5B229B6332}"/>
            </c:ext>
          </c:extLst>
        </c:ser>
        <c:dLbls>
          <c:showLegendKey val="0"/>
          <c:showVal val="0"/>
          <c:showCatName val="0"/>
          <c:showSerName val="0"/>
          <c:showPercent val="0"/>
          <c:showBubbleSize val="0"/>
        </c:dLbls>
        <c:marker val="1"/>
        <c:smooth val="0"/>
        <c:axId val="427419560"/>
        <c:axId val="427419952"/>
      </c:lineChart>
      <c:catAx>
        <c:axId val="427419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19952"/>
        <c:crosses val="autoZero"/>
        <c:auto val="1"/>
        <c:lblAlgn val="ctr"/>
        <c:lblOffset val="100"/>
        <c:tickLblSkip val="2"/>
        <c:tickMarkSkip val="1"/>
        <c:noMultiLvlLbl val="0"/>
      </c:catAx>
      <c:valAx>
        <c:axId val="427419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195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supplementary'!$J$33:$AH$33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7091-47FD-A2CC-203AB39311A8}"/>
            </c:ext>
          </c:extLst>
        </c:ser>
        <c:dLbls>
          <c:showLegendKey val="0"/>
          <c:showVal val="0"/>
          <c:showCatName val="0"/>
          <c:showSerName val="0"/>
          <c:showPercent val="0"/>
          <c:showBubbleSize val="0"/>
        </c:dLbls>
        <c:marker val="1"/>
        <c:smooth val="0"/>
        <c:axId val="427420736"/>
        <c:axId val="427846248"/>
      </c:lineChart>
      <c:catAx>
        <c:axId val="427420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46248"/>
        <c:crosses val="autoZero"/>
        <c:auto val="1"/>
        <c:lblAlgn val="ctr"/>
        <c:lblOffset val="100"/>
        <c:tickLblSkip val="2"/>
        <c:tickMarkSkip val="1"/>
        <c:noMultiLvlLbl val="0"/>
      </c:catAx>
      <c:valAx>
        <c:axId val="4278462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420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priority'!$J$13:$AH$13</c:f>
              <c:numCache>
                <c:formatCode>General</c:formatCode>
                <c:ptCount val="25"/>
                <c:pt idx="0">
                  <c:v>347121.51988007972</c:v>
                </c:pt>
                <c:pt idx="1">
                  <c:v>346663.77271256404</c:v>
                </c:pt>
                <c:pt idx="2">
                  <c:v>349874.83107061189</c:v>
                </c:pt>
                <c:pt idx="3">
                  <c:v>350271.13187338435</c:v>
                </c:pt>
                <c:pt idx="4">
                  <c:v>357496.81401615654</c:v>
                </c:pt>
                <c:pt idx="5">
                  <c:v>363891.08725192875</c:v>
                </c:pt>
                <c:pt idx="6">
                  <c:v>373090.26195810619</c:v>
                </c:pt>
                <c:pt idx="7">
                  <c:v>379361.78593828354</c:v>
                </c:pt>
                <c:pt idx="8">
                  <c:v>384558.43933746096</c:v>
                </c:pt>
                <c:pt idx="9">
                  <c:v>392061.37585810269</c:v>
                </c:pt>
                <c:pt idx="10">
                  <c:v>391196.25344306632</c:v>
                </c:pt>
                <c:pt idx="11">
                  <c:v>396782.46184304106</c:v>
                </c:pt>
                <c:pt idx="12">
                  <c:v>406184.64888323046</c:v>
                </c:pt>
                <c:pt idx="13">
                  <c:v>405846.69318945438</c:v>
                </c:pt>
                <c:pt idx="14">
                  <c:v>410881.60845727462</c:v>
                </c:pt>
                <c:pt idx="15">
                  <c:v>409491.16971323628</c:v>
                </c:pt>
                <c:pt idx="16">
                  <c:v>414364.04697663506</c:v>
                </c:pt>
                <c:pt idx="17">
                  <c:v>415549.97668542503</c:v>
                </c:pt>
                <c:pt idx="18">
                  <c:v>412136.52026229165</c:v>
                </c:pt>
                <c:pt idx="19">
                  <c:v>411731.4162732613</c:v>
                </c:pt>
                <c:pt idx="20">
                  <c:v>403515.28299347928</c:v>
                </c:pt>
                <c:pt idx="21">
                  <c:v>404771.83683032508</c:v>
                </c:pt>
                <c:pt idx="22">
                  <c:v>403964.08257254306</c:v>
                </c:pt>
                <c:pt idx="23" formatCode="0">
                  <c:v>403953.12662887445</c:v>
                </c:pt>
                <c:pt idx="24" formatCode="0">
                  <c:v>411930.40867026709</c:v>
                </c:pt>
              </c:numCache>
            </c:numRef>
          </c:val>
          <c:smooth val="0"/>
          <c:extLst xmlns:c16r2="http://schemas.microsoft.com/office/drawing/2015/06/chart">
            <c:ext xmlns:c16="http://schemas.microsoft.com/office/drawing/2014/chart" uri="{C3380CC4-5D6E-409C-BE32-E72D297353CC}">
              <c16:uniqueId val="{00000000-1496-445E-B849-8E22DE4CD0C3}"/>
            </c:ext>
          </c:extLst>
        </c:ser>
        <c:dLbls>
          <c:showLegendKey val="0"/>
          <c:showVal val="0"/>
          <c:showCatName val="0"/>
          <c:showSerName val="0"/>
          <c:showPercent val="0"/>
          <c:showBubbleSize val="0"/>
        </c:dLbls>
        <c:marker val="1"/>
        <c:smooth val="0"/>
        <c:axId val="425329872"/>
        <c:axId val="425330264"/>
      </c:lineChart>
      <c:catAx>
        <c:axId val="425329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30264"/>
        <c:crosses val="autoZero"/>
        <c:auto val="1"/>
        <c:lblAlgn val="ctr"/>
        <c:lblOffset val="100"/>
        <c:tickLblSkip val="2"/>
        <c:tickMarkSkip val="1"/>
        <c:noMultiLvlLbl val="0"/>
      </c:catAx>
      <c:valAx>
        <c:axId val="4253302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29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supplementary'!$J$35:$AH$35</c:f>
              <c:numCache>
                <c:formatCode>0</c:formatCode>
                <c:ptCount val="25"/>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1216.3822070900128</c:v>
                </c:pt>
                <c:pt idx="19">
                  <c:v>1021.1152339935581</c:v>
                </c:pt>
                <c:pt idx="20">
                  <c:v>1092.6541722685022</c:v>
                </c:pt>
                <c:pt idx="21">
                  <c:v>1019.2438462277029</c:v>
                </c:pt>
                <c:pt idx="22">
                  <c:v>999.74541714420593</c:v>
                </c:pt>
                <c:pt idx="23">
                  <c:v>998.97561154295829</c:v>
                </c:pt>
                <c:pt idx="24">
                  <c:v>993.03085652989137</c:v>
                </c:pt>
              </c:numCache>
            </c:numRef>
          </c:val>
          <c:smooth val="0"/>
          <c:extLst xmlns:c16r2="http://schemas.microsoft.com/office/drawing/2015/06/chart">
            <c:ext xmlns:c16="http://schemas.microsoft.com/office/drawing/2014/chart" uri="{C3380CC4-5D6E-409C-BE32-E72D297353CC}">
              <c16:uniqueId val="{00000000-A544-44A1-B60D-2B0FAE1091FA}"/>
            </c:ext>
          </c:extLst>
        </c:ser>
        <c:dLbls>
          <c:showLegendKey val="0"/>
          <c:showVal val="0"/>
          <c:showCatName val="0"/>
          <c:showSerName val="0"/>
          <c:showPercent val="0"/>
          <c:showBubbleSize val="0"/>
        </c:dLbls>
        <c:marker val="1"/>
        <c:smooth val="0"/>
        <c:axId val="427847032"/>
        <c:axId val="427847424"/>
      </c:lineChart>
      <c:catAx>
        <c:axId val="427847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47424"/>
        <c:crosses val="autoZero"/>
        <c:auto val="1"/>
        <c:lblAlgn val="ctr"/>
        <c:lblOffset val="100"/>
        <c:tickLblSkip val="2"/>
        <c:tickMarkSkip val="1"/>
        <c:noMultiLvlLbl val="0"/>
      </c:catAx>
      <c:valAx>
        <c:axId val="4278474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470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II-3 supplementary'!$J$37:$AH$37</c:f>
              <c:numCache>
                <c:formatCode>0</c:formatCode>
                <c:ptCount val="25"/>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1925.841154466947</c:v>
                </c:pt>
                <c:pt idx="19">
                  <c:v>1868.3413259588056</c:v>
                </c:pt>
                <c:pt idx="20">
                  <c:v>2063.8460957699444</c:v>
                </c:pt>
                <c:pt idx="21">
                  <c:v>1651.9872434498075</c:v>
                </c:pt>
                <c:pt idx="22">
                  <c:v>1862.1301705006963</c:v>
                </c:pt>
                <c:pt idx="23">
                  <c:v>1875.7334315824237</c:v>
                </c:pt>
                <c:pt idx="24">
                  <c:v>1600.6984506869592</c:v>
                </c:pt>
              </c:numCache>
            </c:numRef>
          </c:val>
          <c:smooth val="0"/>
          <c:extLst xmlns:c16r2="http://schemas.microsoft.com/office/drawing/2015/06/chart">
            <c:ext xmlns:c16="http://schemas.microsoft.com/office/drawing/2014/chart" uri="{C3380CC4-5D6E-409C-BE32-E72D297353CC}">
              <c16:uniqueId val="{00000000-6C45-4CB0-B074-209D4B75BEB1}"/>
            </c:ext>
          </c:extLst>
        </c:ser>
        <c:dLbls>
          <c:showLegendKey val="0"/>
          <c:showVal val="0"/>
          <c:showCatName val="0"/>
          <c:showSerName val="0"/>
          <c:showPercent val="0"/>
          <c:showBubbleSize val="0"/>
        </c:dLbls>
        <c:marker val="1"/>
        <c:smooth val="0"/>
        <c:axId val="427848208"/>
        <c:axId val="427848600"/>
      </c:lineChart>
      <c:catAx>
        <c:axId val="42784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48600"/>
        <c:crosses val="autoZero"/>
        <c:auto val="1"/>
        <c:lblAlgn val="ctr"/>
        <c:lblOffset val="100"/>
        <c:tickLblSkip val="2"/>
        <c:tickMarkSkip val="1"/>
        <c:noMultiLvlLbl val="0"/>
      </c:catAx>
      <c:valAx>
        <c:axId val="427848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7848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priority'!$J$15:$AH$15</c:f>
              <c:numCache>
                <c:formatCode>0.00</c:formatCode>
                <c:ptCount val="25"/>
                <c:pt idx="0">
                  <c:v>351.06014195865589</c:v>
                </c:pt>
                <c:pt idx="1">
                  <c:v>331.84838496473026</c:v>
                </c:pt>
                <c:pt idx="2">
                  <c:v>326.1703660240052</c:v>
                </c:pt>
                <c:pt idx="3">
                  <c:v>328.02267842397572</c:v>
                </c:pt>
                <c:pt idx="4">
                  <c:v>336.98431720691121</c:v>
                </c:pt>
                <c:pt idx="5">
                  <c:v>338.02086487649916</c:v>
                </c:pt>
                <c:pt idx="6">
                  <c:v>336.6352413432337</c:v>
                </c:pt>
                <c:pt idx="7">
                  <c:v>344.73253636317935</c:v>
                </c:pt>
                <c:pt idx="8">
                  <c:v>348.59956739791357</c:v>
                </c:pt>
                <c:pt idx="9">
                  <c:v>351.48974623131005</c:v>
                </c:pt>
                <c:pt idx="10">
                  <c:v>357.75907330839402</c:v>
                </c:pt>
                <c:pt idx="11">
                  <c:v>357.00593330174326</c:v>
                </c:pt>
                <c:pt idx="12">
                  <c:v>356.45073842474443</c:v>
                </c:pt>
                <c:pt idx="13">
                  <c:v>358.8368593161378</c:v>
                </c:pt>
                <c:pt idx="14">
                  <c:v>366.88821677504757</c:v>
                </c:pt>
                <c:pt idx="15">
                  <c:v>367.93347435082649</c:v>
                </c:pt>
                <c:pt idx="16">
                  <c:v>379.99297431417045</c:v>
                </c:pt>
                <c:pt idx="17">
                  <c:v>382.45539679416669</c:v>
                </c:pt>
                <c:pt idx="18">
                  <c:v>367.41257186525036</c:v>
                </c:pt>
                <c:pt idx="19">
                  <c:v>327.57231332338739</c:v>
                </c:pt>
                <c:pt idx="20">
                  <c:v>347.93715980564525</c:v>
                </c:pt>
                <c:pt idx="21">
                  <c:v>357.46904990436173</c:v>
                </c:pt>
                <c:pt idx="22">
                  <c:v>351.07167059172889</c:v>
                </c:pt>
                <c:pt idx="23">
                  <c:v>358.87740400056902</c:v>
                </c:pt>
                <c:pt idx="24">
                  <c:v>376.33175331630054</c:v>
                </c:pt>
              </c:numCache>
            </c:numRef>
          </c:val>
          <c:smooth val="0"/>
          <c:extLst xmlns:c16r2="http://schemas.microsoft.com/office/drawing/2015/06/chart">
            <c:ext xmlns:c16="http://schemas.microsoft.com/office/drawing/2014/chart" uri="{C3380CC4-5D6E-409C-BE32-E72D297353CC}">
              <c16:uniqueId val="{00000000-C9F9-4819-8900-0DDBB7341458}"/>
            </c:ext>
          </c:extLst>
        </c:ser>
        <c:dLbls>
          <c:showLegendKey val="0"/>
          <c:showVal val="0"/>
          <c:showCatName val="0"/>
          <c:showSerName val="0"/>
          <c:showPercent val="0"/>
          <c:showBubbleSize val="0"/>
        </c:dLbls>
        <c:marker val="1"/>
        <c:smooth val="0"/>
        <c:axId val="425371704"/>
        <c:axId val="425372096"/>
      </c:lineChart>
      <c:catAx>
        <c:axId val="425371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2096"/>
        <c:crosses val="autoZero"/>
        <c:auto val="1"/>
        <c:lblAlgn val="ctr"/>
        <c:lblOffset val="100"/>
        <c:tickLblSkip val="2"/>
        <c:tickMarkSkip val="1"/>
        <c:noMultiLvlLbl val="0"/>
      </c:catAx>
      <c:valAx>
        <c:axId val="4253720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1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priority'!$J$17:$AH$17</c:f>
              <c:numCache>
                <c:formatCode>0</c:formatCode>
                <c:ptCount val="25"/>
                <c:pt idx="0">
                  <c:v>22643.9221</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24557.507999999998</c:v>
                </c:pt>
                <c:pt idx="12">
                  <c:v>24714.518454545458</c:v>
                </c:pt>
                <c:pt idx="13">
                  <c:v>24867.869909090907</c:v>
                </c:pt>
                <c:pt idx="14">
                  <c:v>25022.034363636361</c:v>
                </c:pt>
                <c:pt idx="15">
                  <c:v>25249.504818181817</c:v>
                </c:pt>
                <c:pt idx="16">
                  <c:v>25445.964272727273</c:v>
                </c:pt>
                <c:pt idx="17">
                  <c:v>25650.571727272727</c:v>
                </c:pt>
                <c:pt idx="18">
                  <c:v>25875.694001627304</c:v>
                </c:pt>
                <c:pt idx="19">
                  <c:v>26075.473803344557</c:v>
                </c:pt>
                <c:pt idx="20">
                  <c:v>26288.643135740382</c:v>
                </c:pt>
                <c:pt idx="21">
                  <c:v>26477.044545454548</c:v>
                </c:pt>
                <c:pt idx="22">
                  <c:v>26714.453999999998</c:v>
                </c:pt>
                <c:pt idx="23">
                  <c:v>26944.183999999997</c:v>
                </c:pt>
                <c:pt idx="24">
                  <c:v>27214.168000000001</c:v>
                </c:pt>
              </c:numCache>
            </c:numRef>
          </c:val>
          <c:smooth val="0"/>
          <c:extLst xmlns:c16r2="http://schemas.microsoft.com/office/drawing/2015/06/chart">
            <c:ext xmlns:c16="http://schemas.microsoft.com/office/drawing/2014/chart" uri="{C3380CC4-5D6E-409C-BE32-E72D297353CC}">
              <c16:uniqueId val="{00000000-DFD3-464B-A6A4-45FDD56F71F5}"/>
            </c:ext>
          </c:extLst>
        </c:ser>
        <c:dLbls>
          <c:showLegendKey val="0"/>
          <c:showVal val="0"/>
          <c:showCatName val="0"/>
          <c:showSerName val="0"/>
          <c:showPercent val="0"/>
          <c:showBubbleSize val="0"/>
        </c:dLbls>
        <c:marker val="1"/>
        <c:smooth val="0"/>
        <c:axId val="425372880"/>
        <c:axId val="425373272"/>
      </c:lineChart>
      <c:catAx>
        <c:axId val="42537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3272"/>
        <c:crosses val="autoZero"/>
        <c:auto val="1"/>
        <c:lblAlgn val="ctr"/>
        <c:lblOffset val="100"/>
        <c:tickLblSkip val="2"/>
        <c:tickMarkSkip val="1"/>
        <c:noMultiLvlLbl val="0"/>
      </c:catAx>
      <c:valAx>
        <c:axId val="425373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28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priority'!$J$19:$AH$19</c:f>
              <c:numCache>
                <c:formatCode>0.00</c:formatCode>
                <c:ptCount val="25"/>
                <c:pt idx="0">
                  <c:v>824.19617368943159</c:v>
                </c:pt>
                <c:pt idx="1">
                  <c:v>828.31027896574233</c:v>
                </c:pt>
                <c:pt idx="2">
                  <c:v>836.23758597655296</c:v>
                </c:pt>
                <c:pt idx="3">
                  <c:v>864.24464433461026</c:v>
                </c:pt>
                <c:pt idx="4">
                  <c:v>895.30870260149493</c:v>
                </c:pt>
                <c:pt idx="5">
                  <c:v>916.94750443713474</c:v>
                </c:pt>
                <c:pt idx="6">
                  <c:v>940.28858141661692</c:v>
                </c:pt>
                <c:pt idx="7">
                  <c:v>970.37437375919853</c:v>
                </c:pt>
                <c:pt idx="8">
                  <c:v>1009.4445784800745</c:v>
                </c:pt>
                <c:pt idx="9">
                  <c:v>1050.1382189016119</c:v>
                </c:pt>
                <c:pt idx="10">
                  <c:v>1098.239482837829</c:v>
                </c:pt>
                <c:pt idx="11">
                  <c:v>1141.7246963768255</c:v>
                </c:pt>
                <c:pt idx="12">
                  <c:v>1171.6705482082668</c:v>
                </c:pt>
                <c:pt idx="13">
                  <c:v>1224.2801146366978</c:v>
                </c:pt>
                <c:pt idx="14">
                  <c:v>1253.8784160892826</c:v>
                </c:pt>
                <c:pt idx="15">
                  <c:v>1309.3406567031325</c:v>
                </c:pt>
                <c:pt idx="16">
                  <c:v>1352.0374758103219</c:v>
                </c:pt>
                <c:pt idx="17">
                  <c:v>1393.4728638266192</c:v>
                </c:pt>
                <c:pt idx="18">
                  <c:v>1396.8307672772564</c:v>
                </c:pt>
                <c:pt idx="19">
                  <c:v>1362.8062869199468</c:v>
                </c:pt>
                <c:pt idx="20">
                  <c:v>1383.4845612065053</c:v>
                </c:pt>
                <c:pt idx="21">
                  <c:v>1404.6825189891949</c:v>
                </c:pt>
                <c:pt idx="22">
                  <c:v>1440.60243012715</c:v>
                </c:pt>
                <c:pt idx="23">
                  <c:v>1465.7568142997889</c:v>
                </c:pt>
                <c:pt idx="24">
                  <c:v>1512.3134819785253</c:v>
                </c:pt>
              </c:numCache>
            </c:numRef>
          </c:val>
          <c:smooth val="0"/>
          <c:extLst xmlns:c16r2="http://schemas.microsoft.com/office/drawing/2015/06/chart">
            <c:ext xmlns:c16="http://schemas.microsoft.com/office/drawing/2014/chart" uri="{C3380CC4-5D6E-409C-BE32-E72D297353CC}">
              <c16:uniqueId val="{00000000-9D8E-4D82-9CD3-3BC37DD1092C}"/>
            </c:ext>
          </c:extLst>
        </c:ser>
        <c:dLbls>
          <c:showLegendKey val="0"/>
          <c:showVal val="0"/>
          <c:showCatName val="0"/>
          <c:showSerName val="0"/>
          <c:showPercent val="0"/>
          <c:showBubbleSize val="0"/>
        </c:dLbls>
        <c:marker val="1"/>
        <c:smooth val="0"/>
        <c:axId val="425374056"/>
        <c:axId val="425374448"/>
      </c:lineChart>
      <c:catAx>
        <c:axId val="42537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4448"/>
        <c:crosses val="autoZero"/>
        <c:auto val="1"/>
        <c:lblAlgn val="ctr"/>
        <c:lblOffset val="100"/>
        <c:tickLblSkip val="2"/>
        <c:tickMarkSkip val="1"/>
        <c:noMultiLvlLbl val="0"/>
      </c:catAx>
      <c:valAx>
        <c:axId val="425374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740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priority'!$J$20:$AH$20</c:f>
              <c:numCache>
                <c:formatCode>General</c:formatCode>
                <c:ptCount val="25"/>
                <c:pt idx="0">
                  <c:v>204278.06733801097</c:v>
                </c:pt>
                <c:pt idx="1">
                  <c:v>200873.66980321551</c:v>
                </c:pt>
                <c:pt idx="2">
                  <c:v>188770.13144588584</c:v>
                </c:pt>
                <c:pt idx="3">
                  <c:v>171240.8753076276</c:v>
                </c:pt>
                <c:pt idx="4">
                  <c:v>167050.63960413725</c:v>
                </c:pt>
                <c:pt idx="5">
                  <c:v>163784.93657081373</c:v>
                </c:pt>
                <c:pt idx="6">
                  <c:v>163376.5749973476</c:v>
                </c:pt>
                <c:pt idx="7">
                  <c:v>150429.15547792584</c:v>
                </c:pt>
                <c:pt idx="8">
                  <c:v>155453.18136085151</c:v>
                </c:pt>
                <c:pt idx="9">
                  <c:v>147220.24437815143</c:v>
                </c:pt>
                <c:pt idx="10">
                  <c:v>158869.71029812287</c:v>
                </c:pt>
                <c:pt idx="11">
                  <c:v>169388.69165194375</c:v>
                </c:pt>
                <c:pt idx="12">
                  <c:v>165088.2721972563</c:v>
                </c:pt>
                <c:pt idx="13">
                  <c:v>174236.65028301813</c:v>
                </c:pt>
                <c:pt idx="14">
                  <c:v>173994.1791622623</c:v>
                </c:pt>
                <c:pt idx="15">
                  <c:v>173685.37014469196</c:v>
                </c:pt>
                <c:pt idx="16">
                  <c:v>182750.07412521049</c:v>
                </c:pt>
                <c:pt idx="17">
                  <c:v>178491.43614130357</c:v>
                </c:pt>
                <c:pt idx="18">
                  <c:v>173438.28284590866</c:v>
                </c:pt>
                <c:pt idx="19">
                  <c:v>151687.52063279689</c:v>
                </c:pt>
                <c:pt idx="20">
                  <c:v>157804.52218652252</c:v>
                </c:pt>
                <c:pt idx="21">
                  <c:v>144926.69070690352</c:v>
                </c:pt>
                <c:pt idx="22">
                  <c:v>158810.9450249357</c:v>
                </c:pt>
                <c:pt idx="23">
                  <c:v>147777.40927986641</c:v>
                </c:pt>
                <c:pt idx="24">
                  <c:v>124392.55556965001</c:v>
                </c:pt>
              </c:numCache>
            </c:numRef>
          </c:val>
          <c:smooth val="0"/>
          <c:extLst xmlns:c16r2="http://schemas.microsoft.com/office/drawing/2015/06/chart">
            <c:ext xmlns:c16="http://schemas.microsoft.com/office/drawing/2014/chart" uri="{C3380CC4-5D6E-409C-BE32-E72D297353CC}">
              <c16:uniqueId val="{00000000-E7D4-478A-BEF1-05687EF85EC7}"/>
            </c:ext>
          </c:extLst>
        </c:ser>
        <c:dLbls>
          <c:showLegendKey val="0"/>
          <c:showVal val="0"/>
          <c:showCatName val="0"/>
          <c:showSerName val="0"/>
          <c:showPercent val="0"/>
          <c:showBubbleSize val="0"/>
        </c:dLbls>
        <c:marker val="1"/>
        <c:smooth val="0"/>
        <c:axId val="425331832"/>
        <c:axId val="425331440"/>
      </c:lineChart>
      <c:catAx>
        <c:axId val="425331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31440"/>
        <c:crosses val="autoZero"/>
        <c:auto val="1"/>
        <c:lblAlgn val="ctr"/>
        <c:lblOffset val="100"/>
        <c:tickLblSkip val="2"/>
        <c:tickMarkSkip val="1"/>
        <c:noMultiLvlLbl val="0"/>
      </c:catAx>
      <c:valAx>
        <c:axId val="4253314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331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priority'!$J$6:$AH$7</c:f>
              <c:strCach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II-1 priority'!$J$21:$AH$21</c:f>
              <c:numCache>
                <c:formatCode>General</c:formatCode>
                <c:ptCount val="25"/>
                <c:pt idx="0">
                  <c:v>1090.5696</c:v>
                </c:pt>
                <c:pt idx="1">
                  <c:v>1100.5344</c:v>
                </c:pt>
                <c:pt idx="2">
                  <c:v>1093.374</c:v>
                </c:pt>
                <c:pt idx="3">
                  <c:v>1099.5588</c:v>
                </c:pt>
                <c:pt idx="4">
                  <c:v>1106.9135999999999</c:v>
                </c:pt>
                <c:pt idx="5">
                  <c:v>1135.836</c:v>
                </c:pt>
                <c:pt idx="6">
                  <c:v>1174.4459999999999</c:v>
                </c:pt>
                <c:pt idx="7">
                  <c:v>1166.8788</c:v>
                </c:pt>
                <c:pt idx="8">
                  <c:v>1201.5503999999999</c:v>
                </c:pt>
                <c:pt idx="9">
                  <c:v>1211.7888</c:v>
                </c:pt>
                <c:pt idx="10">
                  <c:v>1230.4187999999999</c:v>
                </c:pt>
                <c:pt idx="11">
                  <c:v>1271.0052000000001</c:v>
                </c:pt>
                <c:pt idx="12">
                  <c:v>1274.3766695361232</c:v>
                </c:pt>
                <c:pt idx="13">
                  <c:v>1305.3611942070934</c:v>
                </c:pt>
                <c:pt idx="14">
                  <c:v>1289.9275126355258</c:v>
                </c:pt>
                <c:pt idx="15">
                  <c:v>1303.9636773085113</c:v>
                </c:pt>
                <c:pt idx="16">
                  <c:v>1300.4354347237709</c:v>
                </c:pt>
                <c:pt idx="17">
                  <c:v>1300.7419567343566</c:v>
                </c:pt>
                <c:pt idx="18">
                  <c:v>1278.8603460801055</c:v>
                </c:pt>
                <c:pt idx="19">
                  <c:v>1231.2390216793483</c:v>
                </c:pt>
                <c:pt idx="20">
                  <c:v>1252.2445162197876</c:v>
                </c:pt>
                <c:pt idx="21">
                  <c:v>1196.8611078640279</c:v>
                </c:pt>
                <c:pt idx="22">
                  <c:v>1181.7720435267418</c:v>
                </c:pt>
                <c:pt idx="23">
                  <c:v>1169.0099788871198</c:v>
                </c:pt>
                <c:pt idx="24">
                  <c:v>1082.9622418744939</c:v>
                </c:pt>
              </c:numCache>
            </c:numRef>
          </c:val>
          <c:smooth val="0"/>
          <c:extLst xmlns:c16r2="http://schemas.microsoft.com/office/drawing/2015/06/chart">
            <c:ext xmlns:c16="http://schemas.microsoft.com/office/drawing/2014/chart" uri="{C3380CC4-5D6E-409C-BE32-E72D297353CC}">
              <c16:uniqueId val="{00000000-3CBF-4D33-854D-BD64F9B4D0D8}"/>
            </c:ext>
          </c:extLst>
        </c:ser>
        <c:dLbls>
          <c:showLegendKey val="0"/>
          <c:showVal val="0"/>
          <c:showCatName val="0"/>
          <c:showSerName val="0"/>
          <c:showPercent val="0"/>
          <c:showBubbleSize val="0"/>
        </c:dLbls>
        <c:marker val="1"/>
        <c:smooth val="0"/>
        <c:axId val="425822936"/>
        <c:axId val="425823328"/>
      </c:lineChart>
      <c:catAx>
        <c:axId val="42582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3328"/>
        <c:crosses val="autoZero"/>
        <c:auto val="1"/>
        <c:lblAlgn val="ctr"/>
        <c:lblOffset val="100"/>
        <c:tickLblSkip val="2"/>
        <c:tickMarkSkip val="1"/>
        <c:noMultiLvlLbl val="0"/>
      </c:catAx>
      <c:valAx>
        <c:axId val="4258233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5822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12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657225</xdr:colOff>
      <xdr:row>14</xdr:row>
      <xdr:rowOff>19050</xdr:rowOff>
    </xdr:to>
    <xdr:graphicFrame macro="">
      <xdr:nvGraphicFramePr>
        <xdr:cNvPr id="1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676275</xdr:colOff>
      <xdr:row>13</xdr:row>
      <xdr:rowOff>152400</xdr:rowOff>
    </xdr:from>
    <xdr:to>
      <xdr:col>17</xdr:col>
      <xdr:colOff>676275</xdr:colOff>
      <xdr:row>28</xdr:row>
      <xdr:rowOff>38100</xdr:rowOff>
    </xdr:to>
    <xdr:graphicFrame macro="">
      <xdr:nvGraphicFramePr>
        <xdr:cNvPr id="123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A15" sqref="A15"/>
    </sheetView>
  </sheetViews>
  <sheetFormatPr defaultColWidth="10.6640625" defaultRowHeight="12.75"/>
  <cols>
    <col min="1" max="1" width="167" style="42" customWidth="1"/>
    <col min="2" max="16384" width="10.6640625" style="42"/>
  </cols>
  <sheetData>
    <row r="3" spans="1:2">
      <c r="A3" s="45" t="s">
        <v>166</v>
      </c>
    </row>
    <row r="4" spans="1:2">
      <c r="A4" s="46" t="s">
        <v>165</v>
      </c>
      <c r="B4" s="44"/>
    </row>
    <row r="5" spans="1:2" ht="25.5">
      <c r="A5" s="46" t="s">
        <v>197</v>
      </c>
    </row>
    <row r="6" spans="1:2" ht="25.5">
      <c r="A6" s="46" t="s">
        <v>217</v>
      </c>
    </row>
    <row r="7" spans="1:2" ht="15.75" customHeight="1">
      <c r="A7" s="46" t="s">
        <v>198</v>
      </c>
    </row>
    <row r="8" spans="1:2" ht="25.5">
      <c r="A8" s="46" t="s">
        <v>168</v>
      </c>
    </row>
    <row r="9" spans="1:2">
      <c r="A9" s="47" t="s">
        <v>167</v>
      </c>
    </row>
    <row r="10" spans="1:2" ht="38.25">
      <c r="A10" s="79" t="s">
        <v>228</v>
      </c>
    </row>
    <row r="11" spans="1:2">
      <c r="A11" s="74" t="s">
        <v>218</v>
      </c>
    </row>
    <row r="12" spans="1:2">
      <c r="A12" s="75" t="s">
        <v>219</v>
      </c>
    </row>
    <row r="13" spans="1:2">
      <c r="A13" s="43"/>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25"/>
  <sheetViews>
    <sheetView tabSelected="1" zoomScale="70" zoomScaleNormal="70" zoomScaleSheetLayoutView="75" workbookViewId="0">
      <selection activeCell="I9" sqref="I9"/>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1" customWidth="1"/>
    <col min="8" max="9" width="40.1640625" style="21" customWidth="1"/>
    <col min="10" max="35" width="11.1640625" style="25" customWidth="1"/>
    <col min="36" max="36" width="46.83203125" style="21" customWidth="1"/>
    <col min="37" max="16384" width="10.6640625" style="1"/>
  </cols>
  <sheetData>
    <row r="2" spans="2:39" ht="18.75">
      <c r="B2" s="15" t="s">
        <v>0</v>
      </c>
    </row>
    <row r="3" spans="2:39" ht="18" customHeight="1">
      <c r="B3" s="16" t="s">
        <v>51</v>
      </c>
    </row>
    <row r="4" spans="2:39" ht="22.5" customHeight="1">
      <c r="B4" s="17" t="s">
        <v>162</v>
      </c>
    </row>
    <row r="5" spans="2:39" ht="22.5" customHeight="1">
      <c r="B5" s="17"/>
    </row>
    <row r="6" spans="2:39">
      <c r="B6" s="105" t="s">
        <v>1</v>
      </c>
      <c r="C6" s="107" t="s">
        <v>2</v>
      </c>
      <c r="D6" s="105" t="s">
        <v>52</v>
      </c>
      <c r="E6" s="105" t="s">
        <v>53</v>
      </c>
      <c r="F6" s="111" t="s">
        <v>96</v>
      </c>
      <c r="G6" s="112" t="s">
        <v>104</v>
      </c>
      <c r="H6" s="109" t="s">
        <v>174</v>
      </c>
      <c r="I6" s="110"/>
      <c r="J6" s="103">
        <v>1990</v>
      </c>
      <c r="K6" s="103">
        <v>1991</v>
      </c>
      <c r="L6" s="103">
        <v>1992</v>
      </c>
      <c r="M6" s="103">
        <v>1993</v>
      </c>
      <c r="N6" s="103">
        <v>1994</v>
      </c>
      <c r="O6" s="103">
        <v>1995</v>
      </c>
      <c r="P6" s="103">
        <v>1996</v>
      </c>
      <c r="Q6" s="103">
        <v>1997</v>
      </c>
      <c r="R6" s="103">
        <v>1998</v>
      </c>
      <c r="S6" s="103">
        <v>1999</v>
      </c>
      <c r="T6" s="103">
        <v>2000</v>
      </c>
      <c r="U6" s="103">
        <v>2001</v>
      </c>
      <c r="V6" s="103">
        <v>2002</v>
      </c>
      <c r="W6" s="103">
        <v>2003</v>
      </c>
      <c r="X6" s="103">
        <v>2004</v>
      </c>
      <c r="Y6" s="116">
        <v>2005</v>
      </c>
      <c r="Z6" s="116">
        <v>2006</v>
      </c>
      <c r="AA6" s="116">
        <v>2007</v>
      </c>
      <c r="AB6" s="116">
        <v>2008</v>
      </c>
      <c r="AC6" s="116">
        <v>2009</v>
      </c>
      <c r="AD6" s="116">
        <v>2010</v>
      </c>
      <c r="AE6" s="116">
        <v>2011</v>
      </c>
      <c r="AF6" s="116">
        <v>2012</v>
      </c>
      <c r="AG6" s="116">
        <v>2013</v>
      </c>
      <c r="AH6" s="116">
        <v>2014</v>
      </c>
      <c r="AI6" s="95">
        <v>2015</v>
      </c>
      <c r="AJ6" s="114" t="s">
        <v>107</v>
      </c>
    </row>
    <row r="7" spans="2:39" ht="37.5" customHeight="1">
      <c r="B7" s="106"/>
      <c r="C7" s="108"/>
      <c r="D7" s="106"/>
      <c r="E7" s="106"/>
      <c r="F7" s="106"/>
      <c r="G7" s="113"/>
      <c r="H7" s="50" t="s">
        <v>175</v>
      </c>
      <c r="I7" s="50" t="s">
        <v>176</v>
      </c>
      <c r="J7" s="104"/>
      <c r="K7" s="104"/>
      <c r="L7" s="104"/>
      <c r="M7" s="104"/>
      <c r="N7" s="104"/>
      <c r="O7" s="104"/>
      <c r="P7" s="104"/>
      <c r="Q7" s="104"/>
      <c r="R7" s="104"/>
      <c r="S7" s="104"/>
      <c r="T7" s="104"/>
      <c r="U7" s="104"/>
      <c r="V7" s="104"/>
      <c r="W7" s="104"/>
      <c r="X7" s="104"/>
      <c r="Y7" s="115"/>
      <c r="Z7" s="117"/>
      <c r="AA7" s="117"/>
      <c r="AB7" s="117"/>
      <c r="AC7" s="117"/>
      <c r="AD7" s="117"/>
      <c r="AE7" s="117"/>
      <c r="AF7" s="117"/>
      <c r="AG7" s="117"/>
      <c r="AH7" s="117"/>
      <c r="AI7" s="96"/>
      <c r="AJ7" s="115"/>
      <c r="AK7" s="35"/>
      <c r="AM7" s="3"/>
    </row>
    <row r="8" spans="2:39" ht="24">
      <c r="B8" s="102">
        <v>1</v>
      </c>
      <c r="C8" s="101" t="s">
        <v>54</v>
      </c>
      <c r="D8" s="101" t="s">
        <v>55</v>
      </c>
      <c r="E8" s="100" t="s">
        <v>50</v>
      </c>
      <c r="F8" s="49" t="s">
        <v>56</v>
      </c>
      <c r="G8" s="68" t="s">
        <v>103</v>
      </c>
      <c r="H8" s="68"/>
      <c r="I8" s="68"/>
      <c r="J8" s="54"/>
      <c r="K8" s="54"/>
      <c r="L8" s="54"/>
      <c r="M8" s="54"/>
      <c r="N8" s="54"/>
      <c r="O8" s="54"/>
      <c r="P8" s="54"/>
      <c r="Q8" s="54"/>
      <c r="R8" s="54"/>
      <c r="S8" s="54"/>
      <c r="T8" s="54"/>
      <c r="U8" s="54"/>
      <c r="V8" s="54"/>
      <c r="W8" s="54"/>
      <c r="X8" s="54"/>
      <c r="Y8" s="54"/>
      <c r="Z8" s="54"/>
      <c r="AA8" s="54"/>
      <c r="AB8" s="54"/>
      <c r="AC8" s="54"/>
      <c r="AD8" s="54"/>
      <c r="AE8" s="54"/>
      <c r="AF8" s="54"/>
      <c r="AG8" s="54"/>
      <c r="AH8" s="54"/>
      <c r="AI8" s="54"/>
      <c r="AJ8" s="53"/>
    </row>
    <row r="9" spans="2:39" ht="101.25" customHeight="1">
      <c r="B9" s="102"/>
      <c r="C9" s="101"/>
      <c r="D9" s="101"/>
      <c r="E9" s="100" t="s">
        <v>57</v>
      </c>
      <c r="F9" s="49" t="s">
        <v>58</v>
      </c>
      <c r="G9" s="4" t="s">
        <v>178</v>
      </c>
      <c r="H9" s="76" t="s">
        <v>220</v>
      </c>
      <c r="I9" s="4" t="s">
        <v>177</v>
      </c>
      <c r="J9" s="77">
        <v>1198.847</v>
      </c>
      <c r="K9" s="77">
        <v>1183.3526000000002</v>
      </c>
      <c r="L9" s="77">
        <v>1198.6738</v>
      </c>
      <c r="M9" s="77">
        <v>1240.5133999999998</v>
      </c>
      <c r="N9" s="77">
        <v>1301.9611</v>
      </c>
      <c r="O9" s="77">
        <v>1347.9645</v>
      </c>
      <c r="P9" s="77">
        <v>1395.0261</v>
      </c>
      <c r="Q9" s="77">
        <v>1455.7157</v>
      </c>
      <c r="R9" s="77">
        <v>1507.6416000000002</v>
      </c>
      <c r="S9" s="77">
        <v>1551.9414999999999</v>
      </c>
      <c r="T9" s="77">
        <v>1619.6413</v>
      </c>
      <c r="U9" s="77">
        <v>1655.0286000000001</v>
      </c>
      <c r="V9" s="77">
        <v>1693.0148000000002</v>
      </c>
      <c r="W9" s="77">
        <v>1759.8706000000002</v>
      </c>
      <c r="X9" s="77">
        <v>1815.7139999999999</v>
      </c>
      <c r="Y9" s="77">
        <v>1874.4486999999999</v>
      </c>
      <c r="Z9" s="77">
        <v>1926.0898</v>
      </c>
      <c r="AA9" s="77">
        <v>1992.1015</v>
      </c>
      <c r="AB9" s="77">
        <v>1976.7726</v>
      </c>
      <c r="AC9" s="77">
        <v>1874.5654</v>
      </c>
      <c r="AD9" s="77">
        <v>1905.6786000000002</v>
      </c>
      <c r="AE9" s="77">
        <v>1926.9723000000001</v>
      </c>
      <c r="AF9" s="77">
        <v>1932.3240000000001</v>
      </c>
      <c r="AG9" s="77">
        <v>1966.0141999999998</v>
      </c>
      <c r="AH9" s="77" t="s">
        <v>229</v>
      </c>
      <c r="AI9" s="77" t="s">
        <v>229</v>
      </c>
      <c r="AJ9" s="83" t="s">
        <v>245</v>
      </c>
    </row>
    <row r="10" spans="2:39" ht="24">
      <c r="B10" s="102">
        <v>2</v>
      </c>
      <c r="C10" s="101" t="s">
        <v>59</v>
      </c>
      <c r="D10" s="101" t="s">
        <v>60</v>
      </c>
      <c r="E10" s="100" t="s">
        <v>3</v>
      </c>
      <c r="F10" s="49" t="s">
        <v>61</v>
      </c>
      <c r="G10" s="68" t="s">
        <v>103</v>
      </c>
      <c r="H10" s="68"/>
      <c r="I10" s="68"/>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3"/>
    </row>
    <row r="11" spans="2:39" ht="41.25" customHeight="1">
      <c r="B11" s="102"/>
      <c r="C11" s="101"/>
      <c r="D11" s="101"/>
      <c r="E11" s="100" t="s">
        <v>57</v>
      </c>
      <c r="F11" s="49" t="s">
        <v>58</v>
      </c>
      <c r="G11" s="63" t="s">
        <v>202</v>
      </c>
      <c r="H11" s="63"/>
      <c r="I11" s="63"/>
      <c r="J11" s="55">
        <f>J9</f>
        <v>1198.847</v>
      </c>
      <c r="K11" s="55">
        <f t="shared" ref="K11:Z11" si="0">K9</f>
        <v>1183.3526000000002</v>
      </c>
      <c r="L11" s="55">
        <f t="shared" si="0"/>
        <v>1198.6738</v>
      </c>
      <c r="M11" s="55">
        <f t="shared" si="0"/>
        <v>1240.5133999999998</v>
      </c>
      <c r="N11" s="55">
        <f t="shared" si="0"/>
        <v>1301.9611</v>
      </c>
      <c r="O11" s="55">
        <f t="shared" si="0"/>
        <v>1347.9645</v>
      </c>
      <c r="P11" s="55">
        <f t="shared" si="0"/>
        <v>1395.0261</v>
      </c>
      <c r="Q11" s="55">
        <f t="shared" si="0"/>
        <v>1455.7157</v>
      </c>
      <c r="R11" s="55">
        <f t="shared" si="0"/>
        <v>1507.6416000000002</v>
      </c>
      <c r="S11" s="55">
        <f t="shared" si="0"/>
        <v>1551.9414999999999</v>
      </c>
      <c r="T11" s="55">
        <f t="shared" si="0"/>
        <v>1619.6413</v>
      </c>
      <c r="U11" s="55">
        <f t="shared" si="0"/>
        <v>1655.0286000000001</v>
      </c>
      <c r="V11" s="55">
        <f t="shared" si="0"/>
        <v>1693.0148000000002</v>
      </c>
      <c r="W11" s="55">
        <f t="shared" si="0"/>
        <v>1759.8706000000002</v>
      </c>
      <c r="X11" s="55">
        <f t="shared" si="0"/>
        <v>1815.7139999999999</v>
      </c>
      <c r="Y11" s="55">
        <f t="shared" si="0"/>
        <v>1874.4486999999999</v>
      </c>
      <c r="Z11" s="55">
        <f t="shared" si="0"/>
        <v>1926.0898</v>
      </c>
      <c r="AA11" s="55">
        <f t="shared" ref="AA11:AG11" si="1">AA9</f>
        <v>1992.1015</v>
      </c>
      <c r="AB11" s="55">
        <f t="shared" si="1"/>
        <v>1976.7726</v>
      </c>
      <c r="AC11" s="55">
        <f t="shared" si="1"/>
        <v>1874.5654</v>
      </c>
      <c r="AD11" s="55">
        <f t="shared" si="1"/>
        <v>1905.6786000000002</v>
      </c>
      <c r="AE11" s="55">
        <f t="shared" si="1"/>
        <v>1926.9723000000001</v>
      </c>
      <c r="AF11" s="55">
        <f t="shared" si="1"/>
        <v>1932.3240000000001</v>
      </c>
      <c r="AG11" s="55">
        <f t="shared" si="1"/>
        <v>1966.0141999999998</v>
      </c>
      <c r="AH11" s="55"/>
      <c r="AI11" s="55"/>
      <c r="AJ11" s="56"/>
    </row>
    <row r="12" spans="2:39" ht="63.75">
      <c r="B12" s="102">
        <v>3</v>
      </c>
      <c r="C12" s="101" t="s">
        <v>4</v>
      </c>
      <c r="D12" s="4" t="s">
        <v>5</v>
      </c>
      <c r="E12" s="100"/>
      <c r="F12" s="49" t="s">
        <v>97</v>
      </c>
      <c r="G12" s="63"/>
      <c r="H12" s="63"/>
      <c r="I12" s="63"/>
      <c r="J12" s="55">
        <f>'Table II-3 supplementary'!J8+'Table II-3 supplementary'!J10</f>
        <v>72302.432337848004</v>
      </c>
      <c r="K12" s="55">
        <f>'Table II-3 supplementary'!K8+'Table II-3 supplementary'!K10</f>
        <v>72040.409361000391</v>
      </c>
      <c r="L12" s="55">
        <f>'Table II-3 supplementary'!L8+'Table II-3 supplementary'!L10</f>
        <v>73618.920903320919</v>
      </c>
      <c r="M12" s="55">
        <f>'Table II-3 supplementary'!M8+'Table II-3 supplementary'!M10</f>
        <v>74502.365961854055</v>
      </c>
      <c r="N12" s="55">
        <f>'Table II-3 supplementary'!N8+'Table II-3 supplementary'!N10</f>
        <v>73904.41488917933</v>
      </c>
      <c r="O12" s="55">
        <f>'Table II-3 supplementary'!O8+'Table II-3 supplementary'!O10</f>
        <v>73171.115241338426</v>
      </c>
      <c r="P12" s="55">
        <f>'Table II-3 supplementary'!P8+'Table II-3 supplementary'!P10</f>
        <v>75929.352502894486</v>
      </c>
      <c r="Q12" s="55">
        <f>'Table II-3 supplementary'!Q8+'Table II-3 supplementary'!Q10</f>
        <v>76612.32071674781</v>
      </c>
      <c r="R12" s="55">
        <f>'Table II-3 supplementary'!R8+'Table II-3 supplementary'!R10</f>
        <v>75852.237658980288</v>
      </c>
      <c r="S12" s="55">
        <f>'Table II-3 supplementary'!S8+'Table II-3 supplementary'!S10</f>
        <v>77229.345905418391</v>
      </c>
      <c r="T12" s="55">
        <f>'Table II-3 supplementary'!T8+'Table II-3 supplementary'!T10</f>
        <v>76988.023358719583</v>
      </c>
      <c r="U12" s="55">
        <f>'Table II-3 supplementary'!U8+'Table II-3 supplementary'!U10</f>
        <v>76780.097047703457</v>
      </c>
      <c r="V12" s="55">
        <f>'Table II-3 supplementary'!V8+'Table II-3 supplementary'!V10</f>
        <v>78286.740381400741</v>
      </c>
      <c r="W12" s="55">
        <f>'Table II-3 supplementary'!W8+'Table II-3 supplementary'!W10</f>
        <v>76989.172790308396</v>
      </c>
      <c r="X12" s="55">
        <f>'Table II-3 supplementary'!X8+'Table II-3 supplementary'!X10</f>
        <v>77390.965130275799</v>
      </c>
      <c r="Y12" s="55">
        <f>'Table II-3 supplementary'!Y8+'Table II-3 supplementary'!Y10</f>
        <v>77382.255668832906</v>
      </c>
      <c r="Z12" s="55">
        <f>'Table II-3 supplementary'!Z8+'Table II-3 supplementary'!Z10</f>
        <v>76863.037818388155</v>
      </c>
      <c r="AA12" s="55">
        <f>'Table II-3 supplementary'!AA8+'Table II-3 supplementary'!AA10</f>
        <v>77100.808925455029</v>
      </c>
      <c r="AB12" s="55">
        <f>'Table II-3 supplementary'!AB8+'Table II-3 supplementary'!AB10</f>
        <v>74821.763702451106</v>
      </c>
      <c r="AC12" s="55">
        <f>'Table II-3 supplementary'!AC8+'Table II-3 supplementary'!AC10</f>
        <v>72498.110404943596</v>
      </c>
      <c r="AD12" s="55">
        <f>'Table II-3 supplementary'!AD8+'Table II-3 supplementary'!AD10</f>
        <v>70256.813137125675</v>
      </c>
      <c r="AE12" s="55">
        <f>'Table II-3 supplementary'!AE8+'Table II-3 supplementary'!AE10</f>
        <v>69507.391144427645</v>
      </c>
      <c r="AF12" s="55">
        <f>'Table II-3 supplementary'!AF8+'Table II-3 supplementary'!AF10</f>
        <v>69231.079614420509</v>
      </c>
      <c r="AG12" s="90">
        <f>'Table II-3 supplementary'!AG8+'Table II-3 supplementary'!AG10</f>
        <v>68059.918717259337</v>
      </c>
      <c r="AH12" s="90">
        <f>'Table II-3 supplementary'!AH8+'Table II-3 supplementary'!AH10</f>
        <v>68300.844939891045</v>
      </c>
      <c r="AI12" s="90">
        <f>'Table II-3 supplementary'!AI8+'Table II-3 supplementary'!AI10</f>
        <v>69139.157299922634</v>
      </c>
      <c r="AJ12" s="89" t="s">
        <v>243</v>
      </c>
    </row>
    <row r="13" spans="2:39" ht="52.5" customHeight="1">
      <c r="B13" s="102"/>
      <c r="C13" s="101"/>
      <c r="D13" s="4" t="s">
        <v>6</v>
      </c>
      <c r="E13" s="100"/>
      <c r="F13" s="49" t="s">
        <v>106</v>
      </c>
      <c r="G13" s="4" t="s">
        <v>203</v>
      </c>
      <c r="H13" s="4"/>
      <c r="I13" s="4" t="s">
        <v>169</v>
      </c>
      <c r="J13" s="55">
        <f>'Table II-3 supplementary'!J9+'Table II-3 supplementary'!J11</f>
        <v>347121.51988007972</v>
      </c>
      <c r="K13" s="55">
        <f>'Table II-3 supplementary'!K9+'Table II-3 supplementary'!K11</f>
        <v>346663.77271256404</v>
      </c>
      <c r="L13" s="55">
        <f>'Table II-3 supplementary'!L9+'Table II-3 supplementary'!L11</f>
        <v>349874.83107061189</v>
      </c>
      <c r="M13" s="55">
        <f>'Table II-3 supplementary'!M9+'Table II-3 supplementary'!M11</f>
        <v>350271.13187338435</v>
      </c>
      <c r="N13" s="55">
        <f>'Table II-3 supplementary'!N9+'Table II-3 supplementary'!N11</f>
        <v>357496.81401615654</v>
      </c>
      <c r="O13" s="55">
        <f>'Table II-3 supplementary'!O9+'Table II-3 supplementary'!O11</f>
        <v>363891.08725192875</v>
      </c>
      <c r="P13" s="55">
        <f>'Table II-3 supplementary'!P9+'Table II-3 supplementary'!P11</f>
        <v>373090.26195810619</v>
      </c>
      <c r="Q13" s="55">
        <f>'Table II-3 supplementary'!Q9+'Table II-3 supplementary'!Q11</f>
        <v>379361.78593828354</v>
      </c>
      <c r="R13" s="55">
        <f>'Table II-3 supplementary'!R9+'Table II-3 supplementary'!R11</f>
        <v>384558.43933746096</v>
      </c>
      <c r="S13" s="55">
        <f>'Table II-3 supplementary'!S9+'Table II-3 supplementary'!S11</f>
        <v>392061.37585810269</v>
      </c>
      <c r="T13" s="55">
        <f>'Table II-3 supplementary'!T9+'Table II-3 supplementary'!T11</f>
        <v>391196.25344306632</v>
      </c>
      <c r="U13" s="55">
        <f>'Table II-3 supplementary'!U9+'Table II-3 supplementary'!U11</f>
        <v>396782.46184304106</v>
      </c>
      <c r="V13" s="55">
        <f>'Table II-3 supplementary'!V9+'Table II-3 supplementary'!V11</f>
        <v>406184.64888323046</v>
      </c>
      <c r="W13" s="55">
        <f>'Table II-3 supplementary'!W9+'Table II-3 supplementary'!W11</f>
        <v>405846.69318945438</v>
      </c>
      <c r="X13" s="55">
        <f>'Table II-3 supplementary'!X9+'Table II-3 supplementary'!X11</f>
        <v>410881.60845727462</v>
      </c>
      <c r="Y13" s="55">
        <f>'Table II-3 supplementary'!Y9+'Table II-3 supplementary'!Y11</f>
        <v>409491.16971323628</v>
      </c>
      <c r="Z13" s="55">
        <f>'Table II-3 supplementary'!Z9+'Table II-3 supplementary'!Z11</f>
        <v>414364.04697663506</v>
      </c>
      <c r="AA13" s="55">
        <f>'Table II-3 supplementary'!AA9+'Table II-3 supplementary'!AA11</f>
        <v>415549.97668542503</v>
      </c>
      <c r="AB13" s="55">
        <f>'Table II-3 supplementary'!AB9+'Table II-3 supplementary'!AB11</f>
        <v>412136.52026229165</v>
      </c>
      <c r="AC13" s="55">
        <f>'Table II-3 supplementary'!AC9+'Table II-3 supplementary'!AC11</f>
        <v>411731.4162732613</v>
      </c>
      <c r="AD13" s="55">
        <f>'Table II-3 supplementary'!AD9+'Table II-3 supplementary'!AD11</f>
        <v>403515.28299347928</v>
      </c>
      <c r="AE13" s="55">
        <f>'Table II-3 supplementary'!AE9+'Table II-3 supplementary'!AE11</f>
        <v>404771.83683032508</v>
      </c>
      <c r="AF13" s="55">
        <f>'Table II-3 supplementary'!AF9+'Table II-3 supplementary'!AF11</f>
        <v>403964.08257254306</v>
      </c>
      <c r="AG13" s="90">
        <f>'Table II-3 supplementary'!AG9+'Table II-3 supplementary'!AG11</f>
        <v>403953.12662887445</v>
      </c>
      <c r="AH13" s="90">
        <f>'Table II-3 supplementary'!AH9+'Table II-3 supplementary'!AH11</f>
        <v>411930.40867026709</v>
      </c>
      <c r="AI13" s="90">
        <f>'Table II-3 supplementary'!AI9+'Table II-3 supplementary'!AI11</f>
        <v>416564.61785858852</v>
      </c>
      <c r="AJ13" s="89" t="s">
        <v>231</v>
      </c>
    </row>
    <row r="14" spans="2:39" ht="87.75" customHeight="1">
      <c r="B14" s="102">
        <v>4</v>
      </c>
      <c r="C14" s="101" t="s">
        <v>43</v>
      </c>
      <c r="D14" s="101" t="s">
        <v>62</v>
      </c>
      <c r="E14" s="100" t="s">
        <v>7</v>
      </c>
      <c r="F14" s="49" t="s">
        <v>98</v>
      </c>
      <c r="G14" s="68" t="s">
        <v>103</v>
      </c>
      <c r="H14" s="68"/>
      <c r="I14" s="68"/>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3"/>
    </row>
    <row r="15" spans="2:39" ht="98.25" customHeight="1">
      <c r="B15" s="102"/>
      <c r="C15" s="101"/>
      <c r="D15" s="101"/>
      <c r="E15" s="100" t="s">
        <v>63</v>
      </c>
      <c r="F15" s="49" t="s">
        <v>64</v>
      </c>
      <c r="G15" s="4" t="s">
        <v>178</v>
      </c>
      <c r="H15" s="4" t="s">
        <v>225</v>
      </c>
      <c r="I15" s="4" t="s">
        <v>170</v>
      </c>
      <c r="J15" s="77">
        <v>351.06014195865589</v>
      </c>
      <c r="K15" s="77">
        <v>331.84838496473026</v>
      </c>
      <c r="L15" s="77">
        <v>326.1703660240052</v>
      </c>
      <c r="M15" s="77">
        <v>328.02267842397572</v>
      </c>
      <c r="N15" s="77">
        <v>336.98431720691121</v>
      </c>
      <c r="O15" s="77">
        <v>338.02086487649916</v>
      </c>
      <c r="P15" s="77">
        <v>336.6352413432337</v>
      </c>
      <c r="Q15" s="77">
        <v>344.73253636317935</v>
      </c>
      <c r="R15" s="77">
        <v>348.59956739791357</v>
      </c>
      <c r="S15" s="77">
        <v>351.48974623131005</v>
      </c>
      <c r="T15" s="77">
        <v>357.75907330839402</v>
      </c>
      <c r="U15" s="77">
        <v>357.00593330174326</v>
      </c>
      <c r="V15" s="77">
        <v>356.45073842474443</v>
      </c>
      <c r="W15" s="77">
        <v>358.8368593161378</v>
      </c>
      <c r="X15" s="77">
        <v>366.88821677504757</v>
      </c>
      <c r="Y15" s="77">
        <v>367.93347435082649</v>
      </c>
      <c r="Z15" s="77">
        <v>379.99297431417045</v>
      </c>
      <c r="AA15" s="77">
        <v>382.45539679416669</v>
      </c>
      <c r="AB15" s="77">
        <v>367.41257186525036</v>
      </c>
      <c r="AC15" s="77">
        <v>327.57231332338739</v>
      </c>
      <c r="AD15" s="77">
        <v>347.93715980564525</v>
      </c>
      <c r="AE15" s="77">
        <v>357.46904990436173</v>
      </c>
      <c r="AF15" s="77">
        <v>351.07167059172889</v>
      </c>
      <c r="AG15" s="77">
        <v>358.87740400056902</v>
      </c>
      <c r="AH15" s="77">
        <v>376.33175331630054</v>
      </c>
      <c r="AI15" s="77">
        <v>379.68186970852531</v>
      </c>
      <c r="AJ15" s="83" t="s">
        <v>232</v>
      </c>
    </row>
    <row r="16" spans="2:39" ht="24">
      <c r="B16" s="102">
        <v>5</v>
      </c>
      <c r="C16" s="101" t="s">
        <v>8</v>
      </c>
      <c r="D16" s="101" t="s">
        <v>65</v>
      </c>
      <c r="E16" s="100" t="s">
        <v>9</v>
      </c>
      <c r="F16" s="49" t="s">
        <v>66</v>
      </c>
      <c r="G16" s="68" t="s">
        <v>103</v>
      </c>
      <c r="H16" s="68"/>
      <c r="I16" s="68"/>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3"/>
    </row>
    <row r="17" spans="2:37" ht="41.25" customHeight="1">
      <c r="B17" s="102"/>
      <c r="C17" s="101"/>
      <c r="D17" s="101"/>
      <c r="E17" s="100" t="s">
        <v>67</v>
      </c>
      <c r="F17" s="49" t="s">
        <v>68</v>
      </c>
      <c r="G17" s="4" t="s">
        <v>178</v>
      </c>
      <c r="H17" s="4"/>
      <c r="I17" s="4" t="s">
        <v>171</v>
      </c>
      <c r="J17" s="84">
        <v>22643.9221</v>
      </c>
      <c r="K17" s="84">
        <v>22862.734</v>
      </c>
      <c r="L17" s="84">
        <v>23016.502</v>
      </c>
      <c r="M17" s="84">
        <v>23159.711000000003</v>
      </c>
      <c r="N17" s="84">
        <v>23298.46</v>
      </c>
      <c r="O17" s="84">
        <v>23470.105000000003</v>
      </c>
      <c r="P17" s="84">
        <v>23627.609</v>
      </c>
      <c r="Q17" s="84">
        <v>23777.986999999997</v>
      </c>
      <c r="R17" s="84">
        <v>23937.522000000001</v>
      </c>
      <c r="S17" s="84">
        <v>24122.857</v>
      </c>
      <c r="T17" s="84">
        <v>24333.192000000003</v>
      </c>
      <c r="U17" s="84">
        <v>24557.507999999998</v>
      </c>
      <c r="V17" s="84">
        <v>24714.518454545458</v>
      </c>
      <c r="W17" s="84">
        <v>24867.869909090907</v>
      </c>
      <c r="X17" s="84">
        <v>25022.034363636361</v>
      </c>
      <c r="Y17" s="84">
        <v>25249.504818181817</v>
      </c>
      <c r="Z17" s="84">
        <v>25445.964272727273</v>
      </c>
      <c r="AA17" s="84">
        <v>25650.571727272727</v>
      </c>
      <c r="AB17" s="84">
        <v>25875.694001627304</v>
      </c>
      <c r="AC17" s="84">
        <v>26075.473803344557</v>
      </c>
      <c r="AD17" s="84">
        <v>26288.643135740382</v>
      </c>
      <c r="AE17" s="84">
        <v>26477.044545454548</v>
      </c>
      <c r="AF17" s="84">
        <v>26714.453999999998</v>
      </c>
      <c r="AG17" s="84">
        <v>26944.183999999997</v>
      </c>
      <c r="AH17" s="84">
        <v>27214.168000000001</v>
      </c>
      <c r="AI17" s="84">
        <v>27484.27</v>
      </c>
      <c r="AJ17" s="80" t="s">
        <v>233</v>
      </c>
    </row>
    <row r="18" spans="2:37" ht="52.5" customHeight="1">
      <c r="B18" s="102">
        <v>6</v>
      </c>
      <c r="C18" s="101" t="s">
        <v>10</v>
      </c>
      <c r="D18" s="101" t="s">
        <v>69</v>
      </c>
      <c r="E18" s="100" t="s">
        <v>11</v>
      </c>
      <c r="F18" s="49" t="s">
        <v>70</v>
      </c>
      <c r="G18" s="68" t="s">
        <v>103</v>
      </c>
      <c r="H18" s="68"/>
      <c r="I18" s="68"/>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3"/>
    </row>
    <row r="19" spans="2:37" ht="120">
      <c r="B19" s="102"/>
      <c r="C19" s="101"/>
      <c r="D19" s="101"/>
      <c r="E19" s="100" t="s">
        <v>71</v>
      </c>
      <c r="F19" s="49" t="s">
        <v>72</v>
      </c>
      <c r="G19" s="4" t="s">
        <v>178</v>
      </c>
      <c r="H19" s="4" t="s">
        <v>224</v>
      </c>
      <c r="I19" s="4" t="s">
        <v>172</v>
      </c>
      <c r="J19" s="77">
        <v>824.19617368943159</v>
      </c>
      <c r="K19" s="77">
        <v>828.31027896574233</v>
      </c>
      <c r="L19" s="77">
        <v>836.23758597655296</v>
      </c>
      <c r="M19" s="77">
        <v>864.24464433461026</v>
      </c>
      <c r="N19" s="77">
        <v>895.30870260149493</v>
      </c>
      <c r="O19" s="77">
        <v>916.94750443713474</v>
      </c>
      <c r="P19" s="77">
        <v>940.28858141661692</v>
      </c>
      <c r="Q19" s="77">
        <v>970.37437375919853</v>
      </c>
      <c r="R19" s="77">
        <v>1009.4445784800745</v>
      </c>
      <c r="S19" s="77">
        <v>1050.1382189016119</v>
      </c>
      <c r="T19" s="77">
        <v>1098.239482837829</v>
      </c>
      <c r="U19" s="77">
        <v>1141.7246963768255</v>
      </c>
      <c r="V19" s="77">
        <v>1171.6705482082668</v>
      </c>
      <c r="W19" s="77">
        <v>1224.2801146366978</v>
      </c>
      <c r="X19" s="77">
        <v>1253.8784160892826</v>
      </c>
      <c r="Y19" s="77">
        <v>1309.3406567031325</v>
      </c>
      <c r="Z19" s="77">
        <v>1352.0374758103219</v>
      </c>
      <c r="AA19" s="77">
        <v>1393.4728638266192</v>
      </c>
      <c r="AB19" s="77">
        <v>1396.8307672772564</v>
      </c>
      <c r="AC19" s="77">
        <v>1362.8062869199468</v>
      </c>
      <c r="AD19" s="77">
        <v>1383.4845612065053</v>
      </c>
      <c r="AE19" s="77">
        <v>1404.6825189891949</v>
      </c>
      <c r="AF19" s="77">
        <v>1440.60243012715</v>
      </c>
      <c r="AG19" s="77">
        <v>1465.7568142997889</v>
      </c>
      <c r="AH19" s="77">
        <v>1512.3134819785253</v>
      </c>
      <c r="AI19" s="77">
        <v>1552.9926681691497</v>
      </c>
      <c r="AJ19" s="83" t="s">
        <v>240</v>
      </c>
    </row>
    <row r="20" spans="2:37" ht="54.75" customHeight="1">
      <c r="B20" s="102">
        <v>7</v>
      </c>
      <c r="C20" s="101" t="s">
        <v>12</v>
      </c>
      <c r="D20" s="101" t="s">
        <v>73</v>
      </c>
      <c r="E20" s="100" t="s">
        <v>13</v>
      </c>
      <c r="F20" s="49" t="s">
        <v>74</v>
      </c>
      <c r="G20" s="4"/>
      <c r="H20" s="4"/>
      <c r="I20" s="4"/>
      <c r="J20" s="52">
        <v>204278.06733801097</v>
      </c>
      <c r="K20" s="52">
        <v>200873.66980321551</v>
      </c>
      <c r="L20" s="52">
        <v>188770.13144588584</v>
      </c>
      <c r="M20" s="52">
        <v>171240.8753076276</v>
      </c>
      <c r="N20" s="52">
        <v>167050.63960413725</v>
      </c>
      <c r="O20" s="52">
        <v>163784.93657081373</v>
      </c>
      <c r="P20" s="52">
        <v>163376.5749973476</v>
      </c>
      <c r="Q20" s="52">
        <v>150429.15547792584</v>
      </c>
      <c r="R20" s="52">
        <v>155453.18136085151</v>
      </c>
      <c r="S20" s="52">
        <v>147220.24437815143</v>
      </c>
      <c r="T20" s="52">
        <v>158869.71029812287</v>
      </c>
      <c r="U20" s="52">
        <v>169388.69165194375</v>
      </c>
      <c r="V20" s="52">
        <v>165088.2721972563</v>
      </c>
      <c r="W20" s="52">
        <v>174236.65028301813</v>
      </c>
      <c r="X20" s="52">
        <v>173994.1791622623</v>
      </c>
      <c r="Y20" s="52">
        <v>173685.37014469196</v>
      </c>
      <c r="Z20" s="52">
        <v>182750.07412521049</v>
      </c>
      <c r="AA20" s="52">
        <v>178491.43614130357</v>
      </c>
      <c r="AB20" s="52">
        <v>173438.28284590866</v>
      </c>
      <c r="AC20" s="52">
        <v>151687.52063279689</v>
      </c>
      <c r="AD20" s="52">
        <v>157804.52218652252</v>
      </c>
      <c r="AE20" s="52">
        <v>144926.69070690352</v>
      </c>
      <c r="AF20" s="52">
        <v>158810.9450249357</v>
      </c>
      <c r="AG20" s="52">
        <v>147777.40927986641</v>
      </c>
      <c r="AH20" s="52">
        <v>124392.55556965001</v>
      </c>
      <c r="AI20" s="52">
        <v>103998.94624161108</v>
      </c>
      <c r="AJ20" s="51"/>
    </row>
    <row r="21" spans="2:37" ht="147" customHeight="1">
      <c r="B21" s="102"/>
      <c r="C21" s="101"/>
      <c r="D21" s="101"/>
      <c r="E21" s="100" t="s">
        <v>199</v>
      </c>
      <c r="F21" s="49" t="s">
        <v>99</v>
      </c>
      <c r="G21" s="4" t="s">
        <v>178</v>
      </c>
      <c r="H21" s="4" t="s">
        <v>173</v>
      </c>
      <c r="I21" s="4"/>
      <c r="J21" s="52">
        <v>1090.5696</v>
      </c>
      <c r="K21" s="52">
        <v>1100.5344</v>
      </c>
      <c r="L21" s="52">
        <v>1093.374</v>
      </c>
      <c r="M21" s="52">
        <v>1099.5588</v>
      </c>
      <c r="N21" s="52">
        <v>1106.9135999999999</v>
      </c>
      <c r="O21" s="52">
        <v>1135.836</v>
      </c>
      <c r="P21" s="52">
        <v>1174.4459999999999</v>
      </c>
      <c r="Q21" s="52">
        <v>1166.8788</v>
      </c>
      <c r="R21" s="52">
        <v>1201.5503999999999</v>
      </c>
      <c r="S21" s="52">
        <v>1211.7888</v>
      </c>
      <c r="T21" s="52">
        <v>1230.4187999999999</v>
      </c>
      <c r="U21" s="52">
        <v>1271.0052000000001</v>
      </c>
      <c r="V21" s="52">
        <v>1274.3766695361232</v>
      </c>
      <c r="W21" s="52">
        <v>1305.3611942070934</v>
      </c>
      <c r="X21" s="52">
        <v>1289.9275126355258</v>
      </c>
      <c r="Y21" s="52">
        <v>1303.9636773085113</v>
      </c>
      <c r="Z21" s="52">
        <v>1300.4354347237709</v>
      </c>
      <c r="AA21" s="52">
        <v>1300.7419567343566</v>
      </c>
      <c r="AB21" s="52">
        <v>1278.8603460801055</v>
      </c>
      <c r="AC21" s="52">
        <v>1231.2390216793483</v>
      </c>
      <c r="AD21" s="52">
        <v>1252.2445162197876</v>
      </c>
      <c r="AE21" s="52">
        <v>1196.8611078640279</v>
      </c>
      <c r="AF21" s="52">
        <v>1181.7720435267418</v>
      </c>
      <c r="AG21" s="52">
        <v>1169.0099788871198</v>
      </c>
      <c r="AH21" s="52">
        <v>1082.9622418744939</v>
      </c>
      <c r="AI21" s="52">
        <v>1090.5696</v>
      </c>
      <c r="AJ21" s="80" t="s">
        <v>234</v>
      </c>
      <c r="AK21" s="92"/>
    </row>
    <row r="22" spans="2:37" ht="6" customHeight="1">
      <c r="B22" s="36"/>
      <c r="C22" s="37"/>
      <c r="D22" s="37"/>
      <c r="E22" s="37"/>
      <c r="F22" s="38"/>
      <c r="G22" s="39"/>
      <c r="H22" s="39"/>
      <c r="I22" s="39"/>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1"/>
    </row>
    <row r="23" spans="2:37">
      <c r="B23" s="3" t="s">
        <v>161</v>
      </c>
    </row>
    <row r="24" spans="2:37">
      <c r="B24" s="3" t="s">
        <v>159</v>
      </c>
    </row>
    <row r="25" spans="2:37">
      <c r="B25" s="1" t="s">
        <v>160</v>
      </c>
    </row>
  </sheetData>
  <mergeCells count="53">
    <mergeCell ref="AH6:AH7"/>
    <mergeCell ref="AA6:AA7"/>
    <mergeCell ref="Z6:Z7"/>
    <mergeCell ref="Y6:Y7"/>
    <mergeCell ref="U6:U7"/>
    <mergeCell ref="V6:V7"/>
    <mergeCell ref="W6:W7"/>
    <mergeCell ref="X6:X7"/>
    <mergeCell ref="AG6:AG7"/>
    <mergeCell ref="AJ6:AJ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B8:B9"/>
    <mergeCell ref="C8:C9"/>
    <mergeCell ref="D8:D9"/>
    <mergeCell ref="B10:B11"/>
    <mergeCell ref="C10:C11"/>
    <mergeCell ref="D10:D11"/>
    <mergeCell ref="P6:P7"/>
    <mergeCell ref="B6:B7"/>
    <mergeCell ref="C6:C7"/>
    <mergeCell ref="D6:D7"/>
    <mergeCell ref="E6:E7"/>
    <mergeCell ref="H6:I6"/>
    <mergeCell ref="F6:F7"/>
    <mergeCell ref="G6:G7"/>
    <mergeCell ref="B20:B21"/>
    <mergeCell ref="C20:C21"/>
    <mergeCell ref="D20:D21"/>
    <mergeCell ref="B16:B17"/>
    <mergeCell ref="C16:C17"/>
    <mergeCell ref="D16:D17"/>
    <mergeCell ref="B18:B19"/>
    <mergeCell ref="C18:C19"/>
    <mergeCell ref="D18:D19"/>
    <mergeCell ref="C12:C13"/>
    <mergeCell ref="B14:B15"/>
    <mergeCell ref="C14:C15"/>
    <mergeCell ref="D14:D15"/>
    <mergeCell ref="B12:B13"/>
  </mergeCells>
  <phoneticPr fontId="3" type="noConversion"/>
  <pageMargins left="0.78740157480314965" right="0.78740157480314965" top="0.74803149606299213" bottom="0.70866141732283472" header="0.51181102362204722" footer="0.51181102362204722"/>
  <pageSetup paperSize="8" scale="40"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25"/>
  <sheetViews>
    <sheetView topLeftCell="F1" zoomScale="55" zoomScaleNormal="55" workbookViewId="0">
      <selection activeCell="AI21" sqref="AI21"/>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1" customWidth="1"/>
    <col min="8" max="9" width="40.1640625" style="21" customWidth="1"/>
    <col min="10" max="35" width="11.1640625" style="25" customWidth="1"/>
    <col min="36" max="36" width="46.83203125" style="21" customWidth="1"/>
    <col min="37" max="16384" width="10.6640625" style="1"/>
  </cols>
  <sheetData>
    <row r="2" spans="2:37" ht="18.75">
      <c r="B2" s="15" t="s">
        <v>0</v>
      </c>
    </row>
    <row r="3" spans="2:37" ht="18.75">
      <c r="B3" s="16" t="s">
        <v>51</v>
      </c>
    </row>
    <row r="4" spans="2:37" ht="22.5">
      <c r="B4" s="17" t="s">
        <v>164</v>
      </c>
    </row>
    <row r="5" spans="2:37" ht="18.75">
      <c r="B5" s="17"/>
    </row>
    <row r="6" spans="2:37">
      <c r="B6" s="105" t="s">
        <v>1</v>
      </c>
      <c r="C6" s="107" t="s">
        <v>2</v>
      </c>
      <c r="D6" s="105" t="s">
        <v>52</v>
      </c>
      <c r="E6" s="105" t="s">
        <v>53</v>
      </c>
      <c r="F6" s="111" t="s">
        <v>96</v>
      </c>
      <c r="G6" s="112" t="s">
        <v>104</v>
      </c>
      <c r="H6" s="109" t="s">
        <v>174</v>
      </c>
      <c r="I6" s="110"/>
      <c r="J6" s="103">
        <v>1990</v>
      </c>
      <c r="K6" s="103">
        <v>1991</v>
      </c>
      <c r="L6" s="103">
        <v>1992</v>
      </c>
      <c r="M6" s="103">
        <v>1993</v>
      </c>
      <c r="N6" s="103">
        <v>1994</v>
      </c>
      <c r="O6" s="103">
        <v>1995</v>
      </c>
      <c r="P6" s="103">
        <v>1996</v>
      </c>
      <c r="Q6" s="103">
        <v>1997</v>
      </c>
      <c r="R6" s="103">
        <v>1998</v>
      </c>
      <c r="S6" s="103">
        <v>1999</v>
      </c>
      <c r="T6" s="103">
        <v>2000</v>
      </c>
      <c r="U6" s="103">
        <v>2001</v>
      </c>
      <c r="V6" s="103">
        <v>2002</v>
      </c>
      <c r="W6" s="103">
        <v>2003</v>
      </c>
      <c r="X6" s="103">
        <v>2004</v>
      </c>
      <c r="Y6" s="116">
        <v>2005</v>
      </c>
      <c r="Z6" s="116">
        <v>2006</v>
      </c>
      <c r="AA6" s="116">
        <v>2007</v>
      </c>
      <c r="AB6" s="116">
        <v>2008</v>
      </c>
      <c r="AC6" s="116">
        <v>2009</v>
      </c>
      <c r="AD6" s="116">
        <v>2010</v>
      </c>
      <c r="AE6" s="116">
        <v>2011</v>
      </c>
      <c r="AF6" s="116">
        <v>2012</v>
      </c>
      <c r="AG6" s="116">
        <v>2013</v>
      </c>
      <c r="AH6" s="116">
        <v>2014</v>
      </c>
      <c r="AI6" s="97">
        <v>2015</v>
      </c>
      <c r="AJ6" s="114" t="s">
        <v>107</v>
      </c>
    </row>
    <row r="7" spans="2:37" ht="37.5" customHeight="1">
      <c r="B7" s="106"/>
      <c r="C7" s="108"/>
      <c r="D7" s="106"/>
      <c r="E7" s="106"/>
      <c r="F7" s="106"/>
      <c r="G7" s="113"/>
      <c r="H7" s="50" t="s">
        <v>175</v>
      </c>
      <c r="I7" s="50" t="s">
        <v>176</v>
      </c>
      <c r="J7" s="104"/>
      <c r="K7" s="104"/>
      <c r="L7" s="104"/>
      <c r="M7" s="104"/>
      <c r="N7" s="104"/>
      <c r="O7" s="104"/>
      <c r="P7" s="104"/>
      <c r="Q7" s="104"/>
      <c r="R7" s="104"/>
      <c r="S7" s="104"/>
      <c r="T7" s="104"/>
      <c r="U7" s="104"/>
      <c r="V7" s="104"/>
      <c r="W7" s="104"/>
      <c r="X7" s="104"/>
      <c r="Y7" s="115"/>
      <c r="Z7" s="117"/>
      <c r="AA7" s="117"/>
      <c r="AB7" s="117"/>
      <c r="AC7" s="117"/>
      <c r="AD7" s="117"/>
      <c r="AE7" s="117"/>
      <c r="AF7" s="117"/>
      <c r="AG7" s="117"/>
      <c r="AH7" s="117"/>
      <c r="AI7" s="98"/>
      <c r="AJ7" s="115"/>
      <c r="AK7" s="35"/>
    </row>
    <row r="8" spans="2:37" ht="84">
      <c r="B8" s="102">
        <v>1</v>
      </c>
      <c r="C8" s="118" t="s">
        <v>14</v>
      </c>
      <c r="D8" s="4" t="s">
        <v>75</v>
      </c>
      <c r="E8" s="4"/>
      <c r="F8" s="49" t="s">
        <v>100</v>
      </c>
      <c r="G8" s="4"/>
      <c r="H8" s="4"/>
      <c r="I8" s="64"/>
      <c r="J8" s="52">
        <v>32104.800589842198</v>
      </c>
      <c r="K8" s="52">
        <v>31484.265709978466</v>
      </c>
      <c r="L8" s="52">
        <v>31542.157143075536</v>
      </c>
      <c r="M8" s="52">
        <v>32021.600699946441</v>
      </c>
      <c r="N8" s="52">
        <v>33154.954614495262</v>
      </c>
      <c r="O8" s="52">
        <v>32821.256017574131</v>
      </c>
      <c r="P8" s="52">
        <v>34016.50305349649</v>
      </c>
      <c r="Q8" s="52">
        <v>34626.237581171372</v>
      </c>
      <c r="R8" s="52">
        <v>34641.211827592291</v>
      </c>
      <c r="S8" s="52">
        <v>34189.964598109167</v>
      </c>
      <c r="T8" s="52">
        <v>33848.467187426322</v>
      </c>
      <c r="U8" s="52">
        <v>33839.163622973443</v>
      </c>
      <c r="V8" s="52">
        <v>34526.575658703863</v>
      </c>
      <c r="W8" s="52">
        <v>35163.222989769296</v>
      </c>
      <c r="X8" s="52">
        <v>35983.576259108304</v>
      </c>
      <c r="Y8" s="52">
        <v>36642.805520383961</v>
      </c>
      <c r="Z8" s="52">
        <v>37093.401120144692</v>
      </c>
      <c r="AA8" s="52">
        <v>37867.344171516655</v>
      </c>
      <c r="AB8" s="52">
        <v>35552.930477677015</v>
      </c>
      <c r="AC8" s="52">
        <v>33776.473950183143</v>
      </c>
      <c r="AD8" s="52">
        <v>34678.494787830481</v>
      </c>
      <c r="AE8" s="52">
        <v>34323.301425846825</v>
      </c>
      <c r="AF8" s="52">
        <v>34563.697443145385</v>
      </c>
      <c r="AG8" s="52">
        <v>34873.768550984751</v>
      </c>
      <c r="AH8" s="52">
        <v>36119.855694470694</v>
      </c>
      <c r="AI8" s="52">
        <v>37700.246248023359</v>
      </c>
      <c r="AJ8" s="51" t="s">
        <v>235</v>
      </c>
    </row>
    <row r="9" spans="2:37" ht="63" customHeight="1">
      <c r="B9" s="102"/>
      <c r="C9" s="119"/>
      <c r="D9" s="4" t="s">
        <v>15</v>
      </c>
      <c r="E9" s="4"/>
      <c r="F9" s="49" t="s">
        <v>105</v>
      </c>
      <c r="G9" s="4" t="s">
        <v>203</v>
      </c>
      <c r="H9" s="4"/>
      <c r="I9" s="49" t="s">
        <v>179</v>
      </c>
      <c r="J9" s="52">
        <v>136000</v>
      </c>
      <c r="K9" s="52">
        <v>130000</v>
      </c>
      <c r="L9" s="52">
        <v>127000</v>
      </c>
      <c r="M9" s="52">
        <v>135000</v>
      </c>
      <c r="N9" s="52">
        <v>144000</v>
      </c>
      <c r="O9" s="52">
        <v>150000</v>
      </c>
      <c r="P9" s="52">
        <v>154000</v>
      </c>
      <c r="Q9" s="52">
        <v>157000</v>
      </c>
      <c r="R9" s="52">
        <v>160000</v>
      </c>
      <c r="S9" s="52">
        <v>158000</v>
      </c>
      <c r="T9" s="52">
        <v>159000</v>
      </c>
      <c r="U9" s="52">
        <v>159000</v>
      </c>
      <c r="V9" s="52">
        <v>159000</v>
      </c>
      <c r="W9" s="52">
        <v>162000</v>
      </c>
      <c r="X9" s="52">
        <v>163000</v>
      </c>
      <c r="Y9" s="52">
        <v>163000</v>
      </c>
      <c r="Z9" s="52">
        <v>163000</v>
      </c>
      <c r="AA9" s="52">
        <v>169000</v>
      </c>
      <c r="AB9" s="52">
        <v>157000</v>
      </c>
      <c r="AC9" s="52">
        <v>137000</v>
      </c>
      <c r="AD9" s="52">
        <v>151000</v>
      </c>
      <c r="AE9" s="52">
        <v>157000</v>
      </c>
      <c r="AF9" s="52">
        <v>162000</v>
      </c>
      <c r="AG9" s="52">
        <v>151000</v>
      </c>
      <c r="AH9" s="52">
        <v>136000</v>
      </c>
      <c r="AI9" s="52">
        <v>152000</v>
      </c>
      <c r="AJ9" s="62" t="s">
        <v>238</v>
      </c>
    </row>
    <row r="10" spans="2:37" ht="60">
      <c r="B10" s="102">
        <v>2</v>
      </c>
      <c r="C10" s="118" t="s">
        <v>76</v>
      </c>
      <c r="D10" s="118" t="s">
        <v>77</v>
      </c>
      <c r="E10" s="4" t="s">
        <v>16</v>
      </c>
      <c r="F10" s="49" t="s">
        <v>101</v>
      </c>
      <c r="G10" s="68" t="s">
        <v>103</v>
      </c>
      <c r="H10" s="68"/>
      <c r="I10" s="69"/>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3"/>
    </row>
    <row r="11" spans="2:37" ht="76.5" customHeight="1">
      <c r="B11" s="102"/>
      <c r="C11" s="119"/>
      <c r="D11" s="119"/>
      <c r="E11" s="4" t="s">
        <v>78</v>
      </c>
      <c r="F11" s="49" t="s">
        <v>102</v>
      </c>
      <c r="G11" s="4" t="s">
        <v>178</v>
      </c>
      <c r="H11" s="76" t="s">
        <v>221</v>
      </c>
      <c r="I11" s="64" t="s">
        <v>180</v>
      </c>
      <c r="J11" s="78">
        <v>28.257670659964848</v>
      </c>
      <c r="K11" s="78">
        <v>25.812986684293591</v>
      </c>
      <c r="L11" s="78">
        <v>24.63857967637308</v>
      </c>
      <c r="M11" s="78">
        <v>24.422872266755032</v>
      </c>
      <c r="N11" s="78">
        <v>25.022059515694064</v>
      </c>
      <c r="O11" s="78">
        <v>25.717116724463342</v>
      </c>
      <c r="P11" s="78">
        <v>25.717116724463342</v>
      </c>
      <c r="Q11" s="78">
        <v>26.292336483444817</v>
      </c>
      <c r="R11" s="78">
        <v>27.682450900983376</v>
      </c>
      <c r="S11" s="78">
        <v>26.771686282596043</v>
      </c>
      <c r="T11" s="78">
        <v>27.370873531535079</v>
      </c>
      <c r="U11" s="78">
        <v>26.891523732383849</v>
      </c>
      <c r="V11" s="78">
        <v>25.9328241340814</v>
      </c>
      <c r="W11" s="78">
        <v>25.98075911399652</v>
      </c>
      <c r="X11" s="78">
        <v>26.651848832808238</v>
      </c>
      <c r="Y11" s="78">
        <v>26.795653772553603</v>
      </c>
      <c r="Z11" s="78">
        <v>27.466743491365325</v>
      </c>
      <c r="AA11" s="78">
        <v>28.017995760389233</v>
      </c>
      <c r="AB11" s="78">
        <v>26.819621262511166</v>
      </c>
      <c r="AC11" s="78">
        <v>21.666610921635474</v>
      </c>
      <c r="AD11" s="78">
        <v>22.960855379343784</v>
      </c>
      <c r="AE11" s="78">
        <v>23.967489957561366</v>
      </c>
      <c r="AF11" s="78">
        <v>24.662547166330643</v>
      </c>
      <c r="AG11" s="78">
        <v>23.967489957561366</v>
      </c>
      <c r="AH11" s="78">
        <v>24.327002306924786</v>
      </c>
      <c r="AI11" s="78">
        <v>24.422872266755032</v>
      </c>
      <c r="AJ11" s="51"/>
    </row>
    <row r="12" spans="2:37" ht="36">
      <c r="B12" s="102">
        <v>3</v>
      </c>
      <c r="C12" s="118" t="s">
        <v>79</v>
      </c>
      <c r="D12" s="118" t="s">
        <v>80</v>
      </c>
      <c r="E12" s="4" t="s">
        <v>17</v>
      </c>
      <c r="F12" s="49" t="s">
        <v>81</v>
      </c>
      <c r="G12" s="68" t="s">
        <v>103</v>
      </c>
      <c r="H12" s="68"/>
      <c r="I12" s="69"/>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3"/>
    </row>
    <row r="13" spans="2:37" ht="88.5" customHeight="1">
      <c r="B13" s="102"/>
      <c r="C13" s="119"/>
      <c r="D13" s="119"/>
      <c r="E13" s="4" t="s">
        <v>82</v>
      </c>
      <c r="F13" s="49" t="s">
        <v>83</v>
      </c>
      <c r="G13" s="4" t="s">
        <v>178</v>
      </c>
      <c r="H13" s="4" t="s">
        <v>223</v>
      </c>
      <c r="I13" s="64" t="s">
        <v>181</v>
      </c>
      <c r="J13" s="78">
        <v>12.364557795057275</v>
      </c>
      <c r="K13" s="78">
        <v>12.722518454986552</v>
      </c>
      <c r="L13" s="78">
        <v>13.110309169909943</v>
      </c>
      <c r="M13" s="78">
        <v>13.393694692353957</v>
      </c>
      <c r="N13" s="78">
        <v>14.09470098471547</v>
      </c>
      <c r="O13" s="78">
        <v>14.81062230457403</v>
      </c>
      <c r="P13" s="78">
        <v>14.900112469556353</v>
      </c>
      <c r="Q13" s="78">
        <v>15.347563294467957</v>
      </c>
      <c r="R13" s="78">
        <v>15.392308376959116</v>
      </c>
      <c r="S13" s="78">
        <v>15.89941931185893</v>
      </c>
      <c r="T13" s="78">
        <v>16.33195510927348</v>
      </c>
      <c r="U13" s="78">
        <v>16.510935439238121</v>
      </c>
      <c r="V13" s="78">
        <v>16.152974779308838</v>
      </c>
      <c r="W13" s="78">
        <v>15.72043898189429</v>
      </c>
      <c r="X13" s="78">
        <v>16.242464944291161</v>
      </c>
      <c r="Y13" s="78">
        <v>16.21263488929705</v>
      </c>
      <c r="Z13" s="78">
        <v>16.46619035674696</v>
      </c>
      <c r="AA13" s="78">
        <v>16.749575879190974</v>
      </c>
      <c r="AB13" s="78">
        <v>16.660085714208655</v>
      </c>
      <c r="AC13" s="78">
        <v>14.482491699638855</v>
      </c>
      <c r="AD13" s="78">
        <v>14.393001534656536</v>
      </c>
      <c r="AE13" s="78">
        <v>15.377393349462059</v>
      </c>
      <c r="AF13" s="78">
        <v>15.079092799520991</v>
      </c>
      <c r="AG13" s="78">
        <v>14.915027497053405</v>
      </c>
      <c r="AH13" s="78">
        <v>15.332648266970899</v>
      </c>
      <c r="AI13" s="78">
        <v>16.242464944291161</v>
      </c>
      <c r="AJ13" s="51"/>
    </row>
    <row r="14" spans="2:37" ht="39.75" customHeight="1">
      <c r="B14" s="102">
        <v>4</v>
      </c>
      <c r="C14" s="118" t="s">
        <v>18</v>
      </c>
      <c r="D14" s="118" t="s">
        <v>84</v>
      </c>
      <c r="E14" s="4" t="s">
        <v>85</v>
      </c>
      <c r="F14" s="49" t="s">
        <v>206</v>
      </c>
      <c r="G14" s="4"/>
      <c r="H14" s="4"/>
      <c r="I14" s="64"/>
      <c r="J14" s="78">
        <v>10038.445556499228</v>
      </c>
      <c r="K14" s="78">
        <v>8526.8934015742434</v>
      </c>
      <c r="L14" s="78">
        <v>7505.4790576839623</v>
      </c>
      <c r="M14" s="78">
        <v>6508.8095342047873</v>
      </c>
      <c r="N14" s="78">
        <v>6994.0378307801147</v>
      </c>
      <c r="O14" s="78">
        <v>6312.6595277914912</v>
      </c>
      <c r="P14" s="78">
        <v>5894.7285082554336</v>
      </c>
      <c r="Q14" s="78">
        <v>5689.3334183286697</v>
      </c>
      <c r="R14" s="78">
        <v>5257.575513742604</v>
      </c>
      <c r="S14" s="78">
        <v>4767.5929565961615</v>
      </c>
      <c r="T14" s="78">
        <v>6657.4706595533116</v>
      </c>
      <c r="U14" s="78">
        <v>6729.6555076635659</v>
      </c>
      <c r="V14" s="78">
        <v>6248.5829531070158</v>
      </c>
      <c r="W14" s="78">
        <v>6173.7699859065015</v>
      </c>
      <c r="X14" s="78">
        <v>5748.4379150379218</v>
      </c>
      <c r="Y14" s="78">
        <v>6686.8964550628361</v>
      </c>
      <c r="Z14" s="78">
        <v>6359.8680318178012</v>
      </c>
      <c r="AA14" s="78">
        <v>6617.1905324517229</v>
      </c>
      <c r="AB14" s="78">
        <v>7647.1344604179631</v>
      </c>
      <c r="AC14" s="78">
        <v>6500.3234156606377</v>
      </c>
      <c r="AD14" s="78">
        <v>6639.1403962228324</v>
      </c>
      <c r="AE14" s="78">
        <v>6015.4576052522552</v>
      </c>
      <c r="AF14" s="78">
        <v>5957.8929232636146</v>
      </c>
      <c r="AG14" s="78">
        <v>6078.3528831606418</v>
      </c>
      <c r="AH14" s="78">
        <v>6273.2750660105185</v>
      </c>
      <c r="AI14" s="78">
        <v>5838.4602097906645</v>
      </c>
      <c r="AJ14" s="80" t="s">
        <v>236</v>
      </c>
    </row>
    <row r="15" spans="2:37" ht="86.25" customHeight="1">
      <c r="B15" s="102"/>
      <c r="C15" s="119"/>
      <c r="D15" s="119"/>
      <c r="E15" s="4" t="s">
        <v>86</v>
      </c>
      <c r="F15" s="49" t="s">
        <v>87</v>
      </c>
      <c r="G15" s="4" t="s">
        <v>178</v>
      </c>
      <c r="H15" s="4" t="s">
        <v>222</v>
      </c>
      <c r="I15" s="64" t="s">
        <v>194</v>
      </c>
      <c r="J15" s="78">
        <v>19.496627851747398</v>
      </c>
      <c r="K15" s="78">
        <v>18.067303404625882</v>
      </c>
      <c r="L15" s="78">
        <v>17.938824802637434</v>
      </c>
      <c r="M15" s="78">
        <v>18.757875890313805</v>
      </c>
      <c r="N15" s="78">
        <v>20.155080686938206</v>
      </c>
      <c r="O15" s="78">
        <v>20.203260162683875</v>
      </c>
      <c r="P15" s="78">
        <v>19.753585055724297</v>
      </c>
      <c r="Q15" s="78">
        <v>20.042661910198312</v>
      </c>
      <c r="R15" s="78">
        <v>20.139020861689652</v>
      </c>
      <c r="S15" s="78">
        <v>20.171140512186764</v>
      </c>
      <c r="T15" s="78">
        <v>20.315678939423769</v>
      </c>
      <c r="U15" s="78">
        <v>20.10690121119254</v>
      </c>
      <c r="V15" s="78">
        <v>19.641166278984404</v>
      </c>
      <c r="W15" s="78">
        <v>20.074781560695424</v>
      </c>
      <c r="X15" s="78">
        <v>20.460217366660778</v>
      </c>
      <c r="Y15" s="78">
        <v>20.267499463678103</v>
      </c>
      <c r="Z15" s="78">
        <v>21.134730027100144</v>
      </c>
      <c r="AA15" s="78">
        <v>21.006251425111692</v>
      </c>
      <c r="AB15" s="78">
        <v>19.994482434452646</v>
      </c>
      <c r="AC15" s="78">
        <v>17.248252316949507</v>
      </c>
      <c r="AD15" s="78">
        <v>17.264312142198065</v>
      </c>
      <c r="AE15" s="78">
        <v>17.23219249170095</v>
      </c>
      <c r="AF15" s="78">
        <v>16.509500355515918</v>
      </c>
      <c r="AG15" s="78">
        <v>16.05982524855634</v>
      </c>
      <c r="AH15" s="78">
        <v>18.163662356117218</v>
      </c>
      <c r="AI15" s="78">
        <v>17.617628297666307</v>
      </c>
      <c r="AJ15" s="83"/>
    </row>
    <row r="16" spans="2:37" ht="60">
      <c r="B16" s="102">
        <v>5</v>
      </c>
      <c r="C16" s="118" t="s">
        <v>88</v>
      </c>
      <c r="D16" s="118" t="s">
        <v>89</v>
      </c>
      <c r="E16" s="4" t="s">
        <v>16</v>
      </c>
      <c r="F16" s="49" t="s">
        <v>101</v>
      </c>
      <c r="G16" s="68" t="s">
        <v>215</v>
      </c>
      <c r="H16" s="68"/>
      <c r="I16" s="69"/>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3"/>
    </row>
    <row r="17" spans="2:36" ht="28.5" customHeight="1">
      <c r="B17" s="102"/>
      <c r="C17" s="119"/>
      <c r="D17" s="119"/>
      <c r="E17" s="4" t="s">
        <v>90</v>
      </c>
      <c r="F17" s="49" t="s">
        <v>91</v>
      </c>
      <c r="G17" s="4" t="s">
        <v>178</v>
      </c>
      <c r="H17" s="4"/>
      <c r="I17" s="64" t="s">
        <v>195</v>
      </c>
      <c r="J17" s="52">
        <v>13169</v>
      </c>
      <c r="K17" s="52">
        <v>12540</v>
      </c>
      <c r="L17" s="52">
        <v>12091</v>
      </c>
      <c r="M17" s="52">
        <v>12330</v>
      </c>
      <c r="N17" s="52">
        <v>12909</v>
      </c>
      <c r="O17" s="52">
        <v>13083</v>
      </c>
      <c r="P17" s="52">
        <v>13759</v>
      </c>
      <c r="Q17" s="52">
        <v>13987</v>
      </c>
      <c r="R17" s="52">
        <v>13426</v>
      </c>
      <c r="S17" s="52">
        <v>12633</v>
      </c>
      <c r="T17" s="52">
        <v>11551</v>
      </c>
      <c r="U17" s="52">
        <v>10271</v>
      </c>
      <c r="V17" s="52">
        <v>8956</v>
      </c>
      <c r="W17" s="52">
        <v>10630</v>
      </c>
      <c r="X17" s="52">
        <v>10667</v>
      </c>
      <c r="Y17" s="52">
        <v>10549.7</v>
      </c>
      <c r="Z17" s="52">
        <v>11202.6</v>
      </c>
      <c r="AA17" s="52">
        <v>11361.9</v>
      </c>
      <c r="AB17" s="52">
        <v>10478</v>
      </c>
      <c r="AC17" s="52">
        <v>7955</v>
      </c>
      <c r="AD17" s="52">
        <v>7322.9</v>
      </c>
      <c r="AE17" s="52">
        <v>6946.2</v>
      </c>
      <c r="AF17" s="52">
        <v>7525.1</v>
      </c>
      <c r="AG17" s="52">
        <v>9915.1</v>
      </c>
      <c r="AH17" s="52">
        <v>10078</v>
      </c>
      <c r="AI17" s="52">
        <v>9051</v>
      </c>
      <c r="AJ17" s="51" t="s">
        <v>237</v>
      </c>
    </row>
    <row r="18" spans="2:36" ht="48">
      <c r="B18" s="102">
        <v>6</v>
      </c>
      <c r="C18" s="118" t="s">
        <v>92</v>
      </c>
      <c r="D18" s="118" t="s">
        <v>93</v>
      </c>
      <c r="E18" s="4" t="s">
        <v>19</v>
      </c>
      <c r="F18" s="49" t="s">
        <v>206</v>
      </c>
      <c r="G18" s="63" t="s">
        <v>207</v>
      </c>
      <c r="H18" s="63"/>
      <c r="I18" s="70"/>
      <c r="J18" s="55">
        <f>J14</f>
        <v>10038.445556499228</v>
      </c>
      <c r="K18" s="55">
        <f t="shared" ref="K18:AG18" si="0">K14</f>
        <v>8526.8934015742434</v>
      </c>
      <c r="L18" s="55">
        <f t="shared" si="0"/>
        <v>7505.4790576839623</v>
      </c>
      <c r="M18" s="55">
        <f t="shared" si="0"/>
        <v>6508.8095342047873</v>
      </c>
      <c r="N18" s="55">
        <f t="shared" si="0"/>
        <v>6994.0378307801147</v>
      </c>
      <c r="O18" s="55">
        <f t="shared" si="0"/>
        <v>6312.6595277914912</v>
      </c>
      <c r="P18" s="55">
        <f t="shared" si="0"/>
        <v>5894.7285082554336</v>
      </c>
      <c r="Q18" s="55">
        <f t="shared" si="0"/>
        <v>5689.3334183286697</v>
      </c>
      <c r="R18" s="55">
        <f t="shared" si="0"/>
        <v>5257.575513742604</v>
      </c>
      <c r="S18" s="55">
        <f t="shared" si="0"/>
        <v>4767.5929565961615</v>
      </c>
      <c r="T18" s="55">
        <f t="shared" si="0"/>
        <v>6657.4706595533116</v>
      </c>
      <c r="U18" s="55">
        <f t="shared" si="0"/>
        <v>6729.6555076635659</v>
      </c>
      <c r="V18" s="55">
        <f t="shared" si="0"/>
        <v>6248.5829531070158</v>
      </c>
      <c r="W18" s="55">
        <f t="shared" si="0"/>
        <v>6173.7699859065015</v>
      </c>
      <c r="X18" s="55">
        <f t="shared" si="0"/>
        <v>5748.4379150379218</v>
      </c>
      <c r="Y18" s="55">
        <f t="shared" si="0"/>
        <v>6686.8964550628361</v>
      </c>
      <c r="Z18" s="55">
        <f t="shared" si="0"/>
        <v>6359.8680318178012</v>
      </c>
      <c r="AA18" s="55">
        <f t="shared" si="0"/>
        <v>6617.1905324517229</v>
      </c>
      <c r="AB18" s="55">
        <f t="shared" si="0"/>
        <v>7647.1344604179631</v>
      </c>
      <c r="AC18" s="55">
        <f t="shared" si="0"/>
        <v>6500.3234156606377</v>
      </c>
      <c r="AD18" s="55">
        <f t="shared" si="0"/>
        <v>6639.1403962228324</v>
      </c>
      <c r="AE18" s="55">
        <f t="shared" si="0"/>
        <v>6015.4576052522552</v>
      </c>
      <c r="AF18" s="55">
        <f t="shared" si="0"/>
        <v>5957.8929232636146</v>
      </c>
      <c r="AG18" s="55">
        <f t="shared" si="0"/>
        <v>6078.3528831606418</v>
      </c>
      <c r="AH18" s="94">
        <f>AH14</f>
        <v>6273.2750660105185</v>
      </c>
      <c r="AI18" s="94">
        <f>AI14</f>
        <v>5838.4602097906645</v>
      </c>
      <c r="AJ18" s="56"/>
    </row>
    <row r="19" spans="2:36" ht="38.25">
      <c r="B19" s="102"/>
      <c r="C19" s="119"/>
      <c r="D19" s="119"/>
      <c r="E19" s="4" t="s">
        <v>94</v>
      </c>
      <c r="F19" s="49" t="s">
        <v>95</v>
      </c>
      <c r="G19" s="4" t="s">
        <v>178</v>
      </c>
      <c r="H19" s="4"/>
      <c r="I19" s="64" t="s">
        <v>196</v>
      </c>
      <c r="J19" s="52" t="s">
        <v>230</v>
      </c>
      <c r="K19" s="52" t="s">
        <v>230</v>
      </c>
      <c r="L19" s="52" t="s">
        <v>230</v>
      </c>
      <c r="M19" s="52" t="s">
        <v>230</v>
      </c>
      <c r="N19" s="52" t="s">
        <v>230</v>
      </c>
      <c r="O19" s="52" t="s">
        <v>230</v>
      </c>
      <c r="P19" s="52" t="s">
        <v>230</v>
      </c>
      <c r="Q19" s="52" t="s">
        <v>230</v>
      </c>
      <c r="R19" s="52" t="s">
        <v>230</v>
      </c>
      <c r="S19" s="52" t="s">
        <v>230</v>
      </c>
      <c r="T19" s="52" t="s">
        <v>230</v>
      </c>
      <c r="U19" s="52" t="s">
        <v>230</v>
      </c>
      <c r="V19" s="52" t="s">
        <v>230</v>
      </c>
      <c r="W19" s="52" t="s">
        <v>230</v>
      </c>
      <c r="X19" s="52" t="s">
        <v>230</v>
      </c>
      <c r="Y19" s="52" t="s">
        <v>230</v>
      </c>
      <c r="Z19" s="52" t="s">
        <v>230</v>
      </c>
      <c r="AA19" s="52" t="s">
        <v>230</v>
      </c>
      <c r="AB19" s="52" t="s">
        <v>230</v>
      </c>
      <c r="AC19" s="52" t="s">
        <v>230</v>
      </c>
      <c r="AD19" s="52" t="s">
        <v>230</v>
      </c>
      <c r="AE19" s="52" t="s">
        <v>230</v>
      </c>
      <c r="AF19" s="52" t="s">
        <v>230</v>
      </c>
      <c r="AG19" s="52" t="s">
        <v>230</v>
      </c>
      <c r="AH19" s="52" t="s">
        <v>230</v>
      </c>
      <c r="AI19" s="52" t="s">
        <v>230</v>
      </c>
      <c r="AJ19" s="80" t="s">
        <v>244</v>
      </c>
    </row>
    <row r="20" spans="2:36" ht="3.75" customHeight="1">
      <c r="B20" s="57"/>
      <c r="C20" s="57"/>
      <c r="D20" s="57"/>
      <c r="E20" s="57"/>
      <c r="F20" s="58"/>
      <c r="G20" s="65"/>
      <c r="H20" s="65"/>
      <c r="I20" s="66"/>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59"/>
    </row>
    <row r="21" spans="2:36" ht="12.75" customHeight="1">
      <c r="B21" s="3" t="s">
        <v>161</v>
      </c>
      <c r="G21" s="67"/>
      <c r="H21" s="67"/>
      <c r="I21" s="67"/>
      <c r="J21"/>
      <c r="K21"/>
      <c r="L21"/>
      <c r="M21"/>
      <c r="N21"/>
      <c r="O21"/>
    </row>
    <row r="22" spans="2:36">
      <c r="B22" s="3" t="s">
        <v>159</v>
      </c>
      <c r="J22"/>
      <c r="K22"/>
      <c r="L22"/>
      <c r="M22"/>
      <c r="N22"/>
      <c r="O22"/>
    </row>
    <row r="23" spans="2:36">
      <c r="B23" s="1" t="s">
        <v>160</v>
      </c>
      <c r="J23"/>
      <c r="K23"/>
      <c r="L23"/>
      <c r="M23"/>
      <c r="N23"/>
      <c r="O23"/>
    </row>
    <row r="24" spans="2:36">
      <c r="J24"/>
      <c r="K24"/>
      <c r="L24"/>
      <c r="M24"/>
      <c r="N24"/>
      <c r="O24"/>
    </row>
    <row r="25" spans="2:36">
      <c r="J25"/>
      <c r="K25"/>
      <c r="L25"/>
      <c r="M25"/>
      <c r="N25"/>
      <c r="O25"/>
    </row>
  </sheetData>
  <mergeCells count="50">
    <mergeCell ref="AH6:AH7"/>
    <mergeCell ref="C8:C9"/>
    <mergeCell ref="U6:U7"/>
    <mergeCell ref="D6:D7"/>
    <mergeCell ref="Q6:Q7"/>
    <mergeCell ref="R6:R7"/>
    <mergeCell ref="AG6:AG7"/>
    <mergeCell ref="AB6:AB7"/>
    <mergeCell ref="T6:T7"/>
    <mergeCell ref="H6:I6"/>
    <mergeCell ref="Z6:Z7"/>
    <mergeCell ref="Y6:Y7"/>
    <mergeCell ref="W6:W7"/>
    <mergeCell ref="AJ6:AJ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C18:C19"/>
    <mergeCell ref="D18:D19"/>
    <mergeCell ref="C12:C13"/>
    <mergeCell ref="D10:D11"/>
    <mergeCell ref="C16:C17"/>
    <mergeCell ref="D16:D17"/>
    <mergeCell ref="D12:D13"/>
    <mergeCell ref="C10:C11"/>
    <mergeCell ref="C14:C15"/>
    <mergeCell ref="D14:D15"/>
    <mergeCell ref="B18:B19"/>
    <mergeCell ref="B14:B15"/>
    <mergeCell ref="B16:B17"/>
    <mergeCell ref="B8:B9"/>
    <mergeCell ref="B10:B11"/>
    <mergeCell ref="B12:B13"/>
    <mergeCell ref="B6:B7"/>
    <mergeCell ref="C6:C7"/>
    <mergeCell ref="E6:E7"/>
    <mergeCell ref="F6:F7"/>
    <mergeCell ref="G6:G7"/>
  </mergeCells>
  <phoneticPr fontId="3" type="noConversion"/>
  <pageMargins left="0.78740157480314965" right="0.78740157480314965" top="0.74803149606299213" bottom="0.70866141732283472" header="0.51181102362204722" footer="0.51181102362204722"/>
  <pageSetup paperSize="8" scale="3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41"/>
  <sheetViews>
    <sheetView topLeftCell="V28" zoomScaleNormal="100" workbookViewId="0">
      <selection activeCell="AK37" sqref="AK37"/>
    </sheetView>
  </sheetViews>
  <sheetFormatPr defaultColWidth="10.6640625" defaultRowHeight="12.75"/>
  <cols>
    <col min="1" max="1" width="2.5" style="5" customWidth="1"/>
    <col min="2" max="2" width="9" style="5" customWidth="1"/>
    <col min="3" max="3" width="20.83203125" style="5" customWidth="1"/>
    <col min="4" max="4" width="29.5" style="5" customWidth="1"/>
    <col min="5" max="5" width="38" style="5" bestFit="1" customWidth="1"/>
    <col min="6" max="6" width="68" style="6" customWidth="1"/>
    <col min="7" max="7" width="49.1640625" style="22" customWidth="1"/>
    <col min="8" max="9" width="40.1640625" style="22" customWidth="1"/>
    <col min="10" max="25" width="11.1640625" style="26" customWidth="1"/>
    <col min="26" max="35" width="11.1640625" style="71" customWidth="1"/>
    <col min="36" max="36" width="46.83203125" style="29" customWidth="1"/>
    <col min="37" max="37" width="10.6640625" style="33" customWidth="1"/>
    <col min="38" max="38" width="10.6640625" style="32" customWidth="1"/>
    <col min="39" max="16384" width="10.6640625" style="12"/>
  </cols>
  <sheetData>
    <row r="2" spans="1:38" ht="18.75">
      <c r="B2" s="18" t="s">
        <v>0</v>
      </c>
    </row>
    <row r="3" spans="1:38" ht="18.75">
      <c r="B3" s="19" t="s">
        <v>51</v>
      </c>
      <c r="J3" s="82"/>
      <c r="K3" s="82"/>
      <c r="L3" s="82"/>
      <c r="M3" s="82"/>
      <c r="N3" s="82"/>
      <c r="O3" s="82"/>
      <c r="P3" s="82"/>
      <c r="Q3" s="82"/>
      <c r="R3" s="82"/>
      <c r="S3" s="82"/>
      <c r="T3" s="82"/>
      <c r="U3" s="82"/>
      <c r="V3" s="82"/>
      <c r="W3" s="82"/>
      <c r="X3" s="82"/>
      <c r="Y3" s="82"/>
      <c r="Z3" s="82"/>
      <c r="AA3" s="82"/>
      <c r="AB3" s="82"/>
      <c r="AC3" s="82"/>
      <c r="AD3" s="82"/>
      <c r="AE3" s="82"/>
      <c r="AF3" s="82"/>
      <c r="AG3" s="86"/>
      <c r="AH3" s="86"/>
      <c r="AI3" s="86"/>
    </row>
    <row r="4" spans="1:38" ht="22.5">
      <c r="B4" s="20" t="s">
        <v>163</v>
      </c>
    </row>
    <row r="5" spans="1:38" ht="18.75">
      <c r="B5" s="48"/>
      <c r="C5" s="8"/>
      <c r="D5" s="8"/>
      <c r="E5" s="8"/>
      <c r="F5" s="9"/>
      <c r="G5" s="23"/>
      <c r="H5" s="23"/>
      <c r="I5" s="23"/>
      <c r="J5" s="27"/>
      <c r="K5" s="27"/>
      <c r="L5" s="27"/>
      <c r="M5" s="27"/>
      <c r="N5" s="27"/>
      <c r="O5" s="27"/>
      <c r="P5" s="27"/>
      <c r="Q5" s="27"/>
      <c r="R5" s="27"/>
      <c r="S5" s="27"/>
      <c r="T5" s="27"/>
      <c r="U5" s="27"/>
      <c r="V5" s="27"/>
      <c r="W5" s="27"/>
      <c r="X5" s="27"/>
      <c r="Y5" s="27"/>
      <c r="Z5" s="72"/>
      <c r="AA5" s="72"/>
      <c r="AB5" s="72"/>
      <c r="AC5" s="72"/>
      <c r="AD5" s="72"/>
      <c r="AE5" s="72"/>
      <c r="AF5" s="72"/>
      <c r="AG5" s="72"/>
      <c r="AH5" s="72"/>
      <c r="AI5" s="72"/>
      <c r="AJ5" s="30"/>
    </row>
    <row r="6" spans="1:38">
      <c r="A6" s="7"/>
      <c r="B6" s="105" t="s">
        <v>1</v>
      </c>
      <c r="C6" s="107" t="s">
        <v>2</v>
      </c>
      <c r="D6" s="105" t="s">
        <v>52</v>
      </c>
      <c r="E6" s="105" t="s">
        <v>53</v>
      </c>
      <c r="F6" s="111" t="s">
        <v>96</v>
      </c>
      <c r="G6" s="112" t="s">
        <v>104</v>
      </c>
      <c r="H6" s="109" t="s">
        <v>174</v>
      </c>
      <c r="I6" s="110"/>
      <c r="J6" s="120">
        <v>1990</v>
      </c>
      <c r="K6" s="120">
        <v>1991</v>
      </c>
      <c r="L6" s="120">
        <v>1992</v>
      </c>
      <c r="M6" s="120">
        <v>1993</v>
      </c>
      <c r="N6" s="120">
        <v>1994</v>
      </c>
      <c r="O6" s="120">
        <v>1995</v>
      </c>
      <c r="P6" s="120">
        <v>1996</v>
      </c>
      <c r="Q6" s="120">
        <v>1997</v>
      </c>
      <c r="R6" s="120">
        <v>1998</v>
      </c>
      <c r="S6" s="120">
        <v>1999</v>
      </c>
      <c r="T6" s="120">
        <v>2000</v>
      </c>
      <c r="U6" s="120">
        <v>2001</v>
      </c>
      <c r="V6" s="120">
        <v>2002</v>
      </c>
      <c r="W6" s="120">
        <v>2003</v>
      </c>
      <c r="X6" s="120">
        <v>2004</v>
      </c>
      <c r="Y6" s="121">
        <v>2005</v>
      </c>
      <c r="Z6" s="121">
        <v>2006</v>
      </c>
      <c r="AA6" s="121">
        <v>2007</v>
      </c>
      <c r="AB6" s="121">
        <v>2008</v>
      </c>
      <c r="AC6" s="121">
        <v>2009</v>
      </c>
      <c r="AD6" s="121">
        <v>2010</v>
      </c>
      <c r="AE6" s="121">
        <v>2011</v>
      </c>
      <c r="AF6" s="121">
        <v>2012</v>
      </c>
      <c r="AG6" s="121">
        <v>2013</v>
      </c>
      <c r="AH6" s="121">
        <v>2014</v>
      </c>
      <c r="AI6" s="99">
        <v>2015</v>
      </c>
      <c r="AJ6" s="114" t="s">
        <v>107</v>
      </c>
    </row>
    <row r="7" spans="1:38" s="14" customFormat="1" ht="37.5" customHeight="1">
      <c r="A7" s="7"/>
      <c r="B7" s="106"/>
      <c r="C7" s="108"/>
      <c r="D7" s="106"/>
      <c r="E7" s="106"/>
      <c r="F7" s="106"/>
      <c r="G7" s="113"/>
      <c r="H7" s="50" t="s">
        <v>175</v>
      </c>
      <c r="I7" s="50" t="s">
        <v>176</v>
      </c>
      <c r="J7" s="104"/>
      <c r="K7" s="104"/>
      <c r="L7" s="104"/>
      <c r="M7" s="104"/>
      <c r="N7" s="104"/>
      <c r="O7" s="104"/>
      <c r="P7" s="104"/>
      <c r="Q7" s="104"/>
      <c r="R7" s="104"/>
      <c r="S7" s="104"/>
      <c r="T7" s="104"/>
      <c r="U7" s="104"/>
      <c r="V7" s="104"/>
      <c r="W7" s="104"/>
      <c r="X7" s="104"/>
      <c r="Y7" s="115"/>
      <c r="Z7" s="117"/>
      <c r="AA7" s="117"/>
      <c r="AB7" s="117"/>
      <c r="AC7" s="117"/>
      <c r="AD7" s="117"/>
      <c r="AE7" s="117"/>
      <c r="AF7" s="117"/>
      <c r="AG7" s="117"/>
      <c r="AH7" s="117"/>
      <c r="AI7" s="98"/>
      <c r="AJ7" s="115"/>
      <c r="AK7" s="35"/>
      <c r="AL7" s="13"/>
    </row>
    <row r="8" spans="1:38" s="14" customFormat="1" ht="48">
      <c r="A8" s="7"/>
      <c r="B8" s="102">
        <v>1</v>
      </c>
      <c r="C8" s="118" t="s">
        <v>20</v>
      </c>
      <c r="D8" s="118" t="s">
        <v>108</v>
      </c>
      <c r="E8" s="4" t="s">
        <v>109</v>
      </c>
      <c r="F8" s="49" t="s">
        <v>147</v>
      </c>
      <c r="G8" s="4"/>
      <c r="H8" s="4"/>
      <c r="I8" s="4"/>
      <c r="J8" s="81">
        <v>3121.6911536684715</v>
      </c>
      <c r="K8" s="81">
        <v>3531.7796017543856</v>
      </c>
      <c r="L8" s="81">
        <v>4470.8598085604135</v>
      </c>
      <c r="M8" s="81">
        <v>5728.1365787990044</v>
      </c>
      <c r="N8" s="81">
        <v>7511.7540559343006</v>
      </c>
      <c r="O8" s="81">
        <v>8795.9786041932184</v>
      </c>
      <c r="P8" s="81">
        <v>10115.937101538979</v>
      </c>
      <c r="Q8" s="81">
        <v>11083.926233252916</v>
      </c>
      <c r="R8" s="81">
        <v>11437.204285163563</v>
      </c>
      <c r="S8" s="81">
        <v>12512.109438266292</v>
      </c>
      <c r="T8" s="81">
        <v>13063.875947584022</v>
      </c>
      <c r="U8" s="81">
        <v>14095.565162400688</v>
      </c>
      <c r="V8" s="81">
        <v>15808.992604649186</v>
      </c>
      <c r="W8" s="81">
        <v>17226.436563216055</v>
      </c>
      <c r="X8" s="81">
        <v>18893.997986672508</v>
      </c>
      <c r="Y8" s="81">
        <v>20779.955883916366</v>
      </c>
      <c r="Z8" s="81">
        <v>22730.386968986135</v>
      </c>
      <c r="AA8" s="81">
        <v>24522.723253941054</v>
      </c>
      <c r="AB8" s="81">
        <v>25604.701158654228</v>
      </c>
      <c r="AC8" s="81">
        <v>26111.0385918348</v>
      </c>
      <c r="AD8" s="81">
        <v>26968.984613943099</v>
      </c>
      <c r="AE8" s="81">
        <v>28406.173646599891</v>
      </c>
      <c r="AF8" s="81">
        <v>30108.649651203861</v>
      </c>
      <c r="AG8" s="81">
        <v>30954.643162127475</v>
      </c>
      <c r="AH8" s="81">
        <v>32027.679518150719</v>
      </c>
      <c r="AI8" s="81">
        <v>33661.617711873019</v>
      </c>
      <c r="AJ8" s="62" t="s">
        <v>235</v>
      </c>
      <c r="AK8" s="34"/>
      <c r="AL8" s="13"/>
    </row>
    <row r="9" spans="1:38" s="14" customFormat="1" ht="24">
      <c r="A9" s="7"/>
      <c r="B9" s="102"/>
      <c r="C9" s="119"/>
      <c r="D9" s="119"/>
      <c r="E9" s="4" t="s">
        <v>110</v>
      </c>
      <c r="F9" s="49" t="s">
        <v>111</v>
      </c>
      <c r="G9" s="4"/>
      <c r="H9" s="4"/>
      <c r="I9" s="4"/>
      <c r="J9" s="81">
        <v>14717.434864675242</v>
      </c>
      <c r="K9" s="81">
        <v>17306.443476200973</v>
      </c>
      <c r="L9" s="81">
        <v>21359.320918974994</v>
      </c>
      <c r="M9" s="81">
        <v>27866.990748376757</v>
      </c>
      <c r="N9" s="81">
        <v>36026.062794963153</v>
      </c>
      <c r="O9" s="81">
        <v>43609.618840877527</v>
      </c>
      <c r="P9" s="81">
        <v>49869.767624365428</v>
      </c>
      <c r="Q9" s="81">
        <v>55028.810750860073</v>
      </c>
      <c r="R9" s="81">
        <v>58179.786466019395</v>
      </c>
      <c r="S9" s="81">
        <v>65198.668240930972</v>
      </c>
      <c r="T9" s="81">
        <v>68999.740513097146</v>
      </c>
      <c r="U9" s="81">
        <v>75015.534298584811</v>
      </c>
      <c r="V9" s="81">
        <v>84524.751645177181</v>
      </c>
      <c r="W9" s="81">
        <v>93257.627790016268</v>
      </c>
      <c r="X9" s="81">
        <v>103952.54973164304</v>
      </c>
      <c r="Y9" s="81">
        <v>113495.42894601029</v>
      </c>
      <c r="Z9" s="81">
        <v>124549.25046251841</v>
      </c>
      <c r="AA9" s="81">
        <v>134669.60292930782</v>
      </c>
      <c r="AB9" s="81">
        <v>147824.08958004476</v>
      </c>
      <c r="AC9" s="81">
        <v>149960.46129921902</v>
      </c>
      <c r="AD9" s="81">
        <v>153329.82224327419</v>
      </c>
      <c r="AE9" s="81">
        <v>163604.28234224921</v>
      </c>
      <c r="AF9" s="81">
        <v>172337.15862883787</v>
      </c>
      <c r="AG9" s="81">
        <v>181281.09355246736</v>
      </c>
      <c r="AH9" s="81">
        <v>191090.24553324768</v>
      </c>
      <c r="AI9" s="81">
        <v>199487.1898685596</v>
      </c>
      <c r="AJ9" s="62" t="s">
        <v>238</v>
      </c>
      <c r="AK9" s="34"/>
      <c r="AL9" s="13"/>
    </row>
    <row r="10" spans="1:38" s="14" customFormat="1" ht="48">
      <c r="A10" s="7"/>
      <c r="B10" s="102">
        <v>2</v>
      </c>
      <c r="C10" s="118" t="s">
        <v>20</v>
      </c>
      <c r="D10" s="118" t="s">
        <v>112</v>
      </c>
      <c r="E10" s="4" t="s">
        <v>113</v>
      </c>
      <c r="F10" s="49" t="s">
        <v>148</v>
      </c>
      <c r="G10" s="4"/>
      <c r="H10" s="4"/>
      <c r="I10" s="4"/>
      <c r="J10" s="81">
        <v>69180.741184179526</v>
      </c>
      <c r="K10" s="81">
        <v>68508.629759246003</v>
      </c>
      <c r="L10" s="81">
        <v>69148.061094760502</v>
      </c>
      <c r="M10" s="81">
        <v>68774.229383055048</v>
      </c>
      <c r="N10" s="81">
        <v>66392.660833245027</v>
      </c>
      <c r="O10" s="81">
        <v>64375.136637145202</v>
      </c>
      <c r="P10" s="81">
        <v>65813.415401355509</v>
      </c>
      <c r="Q10" s="81">
        <v>65528.394483494892</v>
      </c>
      <c r="R10" s="81">
        <v>64415.033373816725</v>
      </c>
      <c r="S10" s="81">
        <v>64717.236467152092</v>
      </c>
      <c r="T10" s="81">
        <v>63924.147411135564</v>
      </c>
      <c r="U10" s="81">
        <v>62684.531885302764</v>
      </c>
      <c r="V10" s="81">
        <v>62477.747776751559</v>
      </c>
      <c r="W10" s="81">
        <v>59762.73622709234</v>
      </c>
      <c r="X10" s="81">
        <v>58496.967143603288</v>
      </c>
      <c r="Y10" s="81">
        <v>56602.29978491654</v>
      </c>
      <c r="Z10" s="81">
        <v>54132.650849402024</v>
      </c>
      <c r="AA10" s="81">
        <v>52578.085671513967</v>
      </c>
      <c r="AB10" s="81">
        <v>49217.062543796885</v>
      </c>
      <c r="AC10" s="81">
        <v>46387.071813108792</v>
      </c>
      <c r="AD10" s="81">
        <v>43287.828523182572</v>
      </c>
      <c r="AE10" s="81">
        <v>41101.217497827762</v>
      </c>
      <c r="AF10" s="81">
        <v>39122.429963216651</v>
      </c>
      <c r="AG10" s="81">
        <v>37105.275555131862</v>
      </c>
      <c r="AH10" s="81">
        <v>36273.165421740319</v>
      </c>
      <c r="AI10" s="81">
        <v>35477.539588049607</v>
      </c>
      <c r="AJ10" s="62" t="s">
        <v>235</v>
      </c>
      <c r="AK10" s="34"/>
      <c r="AL10" s="13"/>
    </row>
    <row r="11" spans="1:38" s="14" customFormat="1" ht="24">
      <c r="A11" s="7"/>
      <c r="B11" s="102"/>
      <c r="C11" s="119"/>
      <c r="D11" s="119"/>
      <c r="E11" s="4" t="s">
        <v>114</v>
      </c>
      <c r="F11" s="49" t="s">
        <v>115</v>
      </c>
      <c r="G11" s="4"/>
      <c r="H11" s="4"/>
      <c r="I11" s="4"/>
      <c r="J11" s="81">
        <v>332404.0850154045</v>
      </c>
      <c r="K11" s="81">
        <v>329357.32923636306</v>
      </c>
      <c r="L11" s="81">
        <v>328515.5101516369</v>
      </c>
      <c r="M11" s="81">
        <v>322404.14112500759</v>
      </c>
      <c r="N11" s="81">
        <v>321470.75122119341</v>
      </c>
      <c r="O11" s="81">
        <v>320281.4684110512</v>
      </c>
      <c r="P11" s="81">
        <v>323220.49433374073</v>
      </c>
      <c r="Q11" s="81">
        <v>324332.97518742346</v>
      </c>
      <c r="R11" s="81">
        <v>326378.65287144156</v>
      </c>
      <c r="S11" s="81">
        <v>326862.70761717175</v>
      </c>
      <c r="T11" s="81">
        <v>322196.51292996918</v>
      </c>
      <c r="U11" s="81">
        <v>321766.92754445627</v>
      </c>
      <c r="V11" s="81">
        <v>321659.89723805327</v>
      </c>
      <c r="W11" s="81">
        <v>312589.06539943808</v>
      </c>
      <c r="X11" s="81">
        <v>306929.05872563156</v>
      </c>
      <c r="Y11" s="81">
        <v>295995.74076722597</v>
      </c>
      <c r="Z11" s="81">
        <v>289814.79651411664</v>
      </c>
      <c r="AA11" s="81">
        <v>280880.37375611719</v>
      </c>
      <c r="AB11" s="81">
        <v>264312.43068224686</v>
      </c>
      <c r="AC11" s="81">
        <v>261770.95497404225</v>
      </c>
      <c r="AD11" s="81">
        <v>250185.46075020506</v>
      </c>
      <c r="AE11" s="81">
        <v>241167.5544880759</v>
      </c>
      <c r="AF11" s="81">
        <v>231626.92394370516</v>
      </c>
      <c r="AG11" s="81">
        <v>222672.03307640707</v>
      </c>
      <c r="AH11" s="81">
        <v>220840.16313701941</v>
      </c>
      <c r="AI11" s="81">
        <v>217077.42799002893</v>
      </c>
      <c r="AJ11" s="62" t="s">
        <v>238</v>
      </c>
      <c r="AK11" s="34"/>
      <c r="AL11" s="13"/>
    </row>
    <row r="12" spans="1:38" s="14" customFormat="1" ht="48">
      <c r="A12" s="7"/>
      <c r="B12" s="102">
        <v>3</v>
      </c>
      <c r="C12" s="118" t="s">
        <v>4</v>
      </c>
      <c r="D12" s="118" t="s">
        <v>116</v>
      </c>
      <c r="E12" s="4" t="s">
        <v>5</v>
      </c>
      <c r="F12" s="49" t="s">
        <v>149</v>
      </c>
      <c r="G12" s="63" t="s">
        <v>208</v>
      </c>
      <c r="H12" s="63"/>
      <c r="I12" s="63"/>
      <c r="J12" s="55">
        <f>'Table II-1 priority'!J12</f>
        <v>72302.432337848004</v>
      </c>
      <c r="K12" s="55">
        <f>'Table II-1 priority'!K12</f>
        <v>72040.409361000391</v>
      </c>
      <c r="L12" s="55">
        <f>'Table II-1 priority'!L12</f>
        <v>73618.920903320919</v>
      </c>
      <c r="M12" s="55">
        <f>'Table II-1 priority'!M12</f>
        <v>74502.365961854055</v>
      </c>
      <c r="N12" s="55">
        <f>'Table II-1 priority'!N12</f>
        <v>73904.41488917933</v>
      </c>
      <c r="O12" s="55">
        <f>'Table II-1 priority'!O12</f>
        <v>73171.115241338426</v>
      </c>
      <c r="P12" s="55">
        <f>'Table II-1 priority'!P12</f>
        <v>75929.352502894486</v>
      </c>
      <c r="Q12" s="55">
        <f>'Table II-1 priority'!Q12</f>
        <v>76612.32071674781</v>
      </c>
      <c r="R12" s="55">
        <f>'Table II-1 priority'!R12</f>
        <v>75852.237658980288</v>
      </c>
      <c r="S12" s="55">
        <f>'Table II-1 priority'!S12</f>
        <v>77229.345905418391</v>
      </c>
      <c r="T12" s="55">
        <f>'Table II-1 priority'!T12</f>
        <v>76988.023358719583</v>
      </c>
      <c r="U12" s="55">
        <f>'Table II-1 priority'!U12</f>
        <v>76780.097047703457</v>
      </c>
      <c r="V12" s="55">
        <f>'Table II-1 priority'!V12</f>
        <v>78286.740381400741</v>
      </c>
      <c r="W12" s="55">
        <f>'Table II-1 priority'!W12</f>
        <v>76989.172790308396</v>
      </c>
      <c r="X12" s="55">
        <f>'Table II-1 priority'!X12</f>
        <v>77390.965130275799</v>
      </c>
      <c r="Y12" s="55">
        <f>'Table II-1 priority'!Y12</f>
        <v>77382.255668832906</v>
      </c>
      <c r="Z12" s="55">
        <f>'Table II-1 priority'!Z12</f>
        <v>76863.037818388155</v>
      </c>
      <c r="AA12" s="55">
        <f>'Table II-1 priority'!AA12</f>
        <v>77100.808925455029</v>
      </c>
      <c r="AB12" s="55">
        <f>'Table II-1 priority'!AB12</f>
        <v>74821.763702451106</v>
      </c>
      <c r="AC12" s="55">
        <f>'Table II-1 priority'!AC12</f>
        <v>72498.110404943596</v>
      </c>
      <c r="AD12" s="55">
        <f>'Table II-1 priority'!AD12</f>
        <v>70256.813137125675</v>
      </c>
      <c r="AE12" s="55">
        <f>'Table II-1 priority'!AE12</f>
        <v>69507.391144427645</v>
      </c>
      <c r="AF12" s="55">
        <f>'Table II-1 priority'!AF12</f>
        <v>69231.079614420509</v>
      </c>
      <c r="AG12" s="55">
        <f>'Table II-1 priority'!AG12</f>
        <v>68059.918717259337</v>
      </c>
      <c r="AH12" s="55">
        <f>'Table II-1 priority'!AH12</f>
        <v>68300.844939891045</v>
      </c>
      <c r="AI12" s="55">
        <f>'Table II-1 priority'!AI12</f>
        <v>69139.157299922634</v>
      </c>
      <c r="AJ12" s="56"/>
      <c r="AK12" s="34"/>
      <c r="AL12" s="13"/>
    </row>
    <row r="13" spans="1:38" s="14" customFormat="1" ht="63.75" customHeight="1">
      <c r="A13" s="7"/>
      <c r="B13" s="102"/>
      <c r="C13" s="119"/>
      <c r="D13" s="119"/>
      <c r="E13" s="4" t="s">
        <v>21</v>
      </c>
      <c r="F13" s="49" t="s">
        <v>150</v>
      </c>
      <c r="G13" s="4" t="s">
        <v>204</v>
      </c>
      <c r="H13" s="4"/>
      <c r="I13" s="4"/>
      <c r="J13" s="81">
        <v>554446.84369981149</v>
      </c>
      <c r="K13" s="81">
        <v>553715.36382237775</v>
      </c>
      <c r="L13" s="81">
        <v>558844.08412696293</v>
      </c>
      <c r="M13" s="81">
        <v>559476.77905685047</v>
      </c>
      <c r="N13" s="81">
        <v>571018.07666215394</v>
      </c>
      <c r="O13" s="81">
        <v>581231.36094154418</v>
      </c>
      <c r="P13" s="81">
        <v>595924.82456551201</v>
      </c>
      <c r="Q13" s="81">
        <v>605941.93802650447</v>
      </c>
      <c r="R13" s="81">
        <v>609086.78572111274</v>
      </c>
      <c r="S13" s="81">
        <v>620975.33140970895</v>
      </c>
      <c r="T13" s="81">
        <v>619612.49227454304</v>
      </c>
      <c r="U13" s="81">
        <v>628462.65861552616</v>
      </c>
      <c r="V13" s="81">
        <v>644870.16764799738</v>
      </c>
      <c r="W13" s="81">
        <v>640016.78888996039</v>
      </c>
      <c r="X13" s="81">
        <v>644936.75084240513</v>
      </c>
      <c r="Y13" s="81">
        <v>644953.40593235951</v>
      </c>
      <c r="Z13" s="81">
        <v>651865.01683297823</v>
      </c>
      <c r="AA13" s="81">
        <v>648511.41574858734</v>
      </c>
      <c r="AB13" s="81">
        <v>655491.46187114716</v>
      </c>
      <c r="AC13" s="81">
        <v>648288.82752236282</v>
      </c>
      <c r="AD13" s="81">
        <v>629602.13293934183</v>
      </c>
      <c r="AE13" s="81">
        <v>631238.42864288529</v>
      </c>
      <c r="AF13" s="81">
        <v>628671.94172515627</v>
      </c>
      <c r="AG13" s="81">
        <v>632985.86749805382</v>
      </c>
      <c r="AH13" s="81">
        <v>642659.77281655394</v>
      </c>
      <c r="AI13" s="81">
        <v>647953.00534958777</v>
      </c>
      <c r="AJ13" s="62" t="s">
        <v>238</v>
      </c>
      <c r="AK13" s="34"/>
      <c r="AL13" s="13"/>
    </row>
    <row r="14" spans="1:38" s="14" customFormat="1" ht="48">
      <c r="A14" s="7"/>
      <c r="B14" s="102">
        <v>4</v>
      </c>
      <c r="C14" s="118" t="s">
        <v>117</v>
      </c>
      <c r="D14" s="118" t="s">
        <v>118</v>
      </c>
      <c r="E14" s="4" t="s">
        <v>44</v>
      </c>
      <c r="F14" s="49" t="s">
        <v>151</v>
      </c>
      <c r="G14" s="68" t="s">
        <v>103</v>
      </c>
      <c r="H14" s="68"/>
      <c r="I14" s="68"/>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3"/>
      <c r="AK14" s="34"/>
      <c r="AL14" s="13"/>
    </row>
    <row r="15" spans="1:38" s="14" customFormat="1" ht="62.25" customHeight="1">
      <c r="A15" s="7"/>
      <c r="B15" s="102"/>
      <c r="C15" s="119"/>
      <c r="D15" s="119"/>
      <c r="E15" s="4" t="s">
        <v>45</v>
      </c>
      <c r="F15" s="49" t="s">
        <v>152</v>
      </c>
      <c r="G15" s="4" t="s">
        <v>203</v>
      </c>
      <c r="H15" s="4"/>
      <c r="I15" s="4" t="s">
        <v>182</v>
      </c>
      <c r="J15" s="85">
        <v>12.5</v>
      </c>
      <c r="K15" s="85">
        <v>11.5</v>
      </c>
      <c r="L15" s="85">
        <v>11.6</v>
      </c>
      <c r="M15" s="85">
        <v>12.1</v>
      </c>
      <c r="N15" s="85">
        <v>13</v>
      </c>
      <c r="O15" s="85">
        <v>14.1</v>
      </c>
      <c r="P15" s="85">
        <v>15.2</v>
      </c>
      <c r="Q15" s="85">
        <v>16.013234999999998</v>
      </c>
      <c r="R15" s="85">
        <v>16.399999999999999</v>
      </c>
      <c r="S15" s="85">
        <v>17.169938999999999</v>
      </c>
      <c r="T15" s="85">
        <v>18.283480000000001</v>
      </c>
      <c r="U15" s="85">
        <v>18.866510999999999</v>
      </c>
      <c r="V15" s="85">
        <v>20.6958205</v>
      </c>
      <c r="W15" s="85">
        <v>22.553290499999999</v>
      </c>
      <c r="X15" s="85">
        <v>23.889879499999999</v>
      </c>
      <c r="Y15" s="85">
        <v>24.719333500000001</v>
      </c>
      <c r="Z15" s="85">
        <v>24.491126999999999</v>
      </c>
      <c r="AA15" s="85">
        <v>23.996518999999999</v>
      </c>
      <c r="AB15" s="85">
        <v>22.789440500000001</v>
      </c>
      <c r="AC15" s="85">
        <v>20.870298999999999</v>
      </c>
      <c r="AD15" s="85">
        <v>19.010985999999999</v>
      </c>
      <c r="AE15" s="85">
        <v>18.9085985</v>
      </c>
      <c r="AF15" s="85">
        <v>18.783526500000001</v>
      </c>
      <c r="AG15" s="85">
        <v>19.192260000000001</v>
      </c>
      <c r="AH15" s="85">
        <v>19.65203</v>
      </c>
      <c r="AI15" s="85">
        <v>20.603658499999991</v>
      </c>
      <c r="AJ15" s="62"/>
      <c r="AK15" s="34"/>
      <c r="AL15" s="13"/>
    </row>
    <row r="16" spans="1:38" s="14" customFormat="1" ht="36">
      <c r="A16" s="7"/>
      <c r="B16" s="102">
        <v>5</v>
      </c>
      <c r="C16" s="118" t="s">
        <v>22</v>
      </c>
      <c r="D16" s="118" t="s">
        <v>119</v>
      </c>
      <c r="E16" s="4" t="s">
        <v>23</v>
      </c>
      <c r="F16" s="49" t="s">
        <v>120</v>
      </c>
      <c r="G16" s="68" t="s">
        <v>103</v>
      </c>
      <c r="H16" s="68"/>
      <c r="I16" s="68"/>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3"/>
      <c r="AK16" s="34"/>
      <c r="AL16" s="13"/>
    </row>
    <row r="17" spans="1:38" s="14" customFormat="1" ht="87.75" customHeight="1">
      <c r="A17" s="7"/>
      <c r="B17" s="102"/>
      <c r="C17" s="119"/>
      <c r="D17" s="119"/>
      <c r="E17" s="4" t="s">
        <v>200</v>
      </c>
      <c r="F17" s="49" t="s">
        <v>121</v>
      </c>
      <c r="G17" s="4" t="s">
        <v>178</v>
      </c>
      <c r="H17" s="4" t="s">
        <v>226</v>
      </c>
      <c r="I17" s="4" t="s">
        <v>183</v>
      </c>
      <c r="J17" s="93">
        <v>29.144516637133297</v>
      </c>
      <c r="K17" s="93">
        <v>29.895976898339569</v>
      </c>
      <c r="L17" s="93">
        <v>30.276629257727897</v>
      </c>
      <c r="M17" s="93">
        <v>31.449760451532452</v>
      </c>
      <c r="N17" s="93">
        <v>31.288967644549452</v>
      </c>
      <c r="O17" s="93">
        <v>29.974732558902673</v>
      </c>
      <c r="P17" s="93">
        <v>32.704928791756906</v>
      </c>
      <c r="Q17" s="93">
        <v>33.6844523200105</v>
      </c>
      <c r="R17" s="93">
        <v>33.436700137822406</v>
      </c>
      <c r="S17" s="93">
        <v>33.270985102054212</v>
      </c>
      <c r="T17" s="93">
        <v>33.887904443131852</v>
      </c>
      <c r="U17" s="93">
        <v>33.95189341733937</v>
      </c>
      <c r="V17" s="93">
        <v>34.969154032946122</v>
      </c>
      <c r="W17" s="93">
        <v>39.120233641793007</v>
      </c>
      <c r="X17" s="93">
        <v>35.750147666863562</v>
      </c>
      <c r="Y17" s="93">
        <v>38.298221434665621</v>
      </c>
      <c r="Z17" s="93">
        <v>36.124237054538291</v>
      </c>
      <c r="AA17" s="93">
        <v>34.511386755923084</v>
      </c>
      <c r="AB17" s="93">
        <v>34.86414648552865</v>
      </c>
      <c r="AC17" s="93">
        <v>40.23429809017523</v>
      </c>
      <c r="AD17" s="93">
        <v>36.972501148520053</v>
      </c>
      <c r="AE17" s="93">
        <v>37.343309050337993</v>
      </c>
      <c r="AF17" s="93">
        <v>39.190785587714117</v>
      </c>
      <c r="AG17" s="93">
        <v>42.600249392925114</v>
      </c>
      <c r="AH17" s="93">
        <v>43.711032355450556</v>
      </c>
      <c r="AI17" s="93">
        <v>42.838157117542828</v>
      </c>
      <c r="AJ17" s="62"/>
      <c r="AK17" s="34"/>
      <c r="AL17" s="13"/>
    </row>
    <row r="18" spans="1:38" s="14" customFormat="1" ht="48">
      <c r="A18" s="7"/>
      <c r="B18" s="102">
        <v>6</v>
      </c>
      <c r="C18" s="118" t="s">
        <v>24</v>
      </c>
      <c r="D18" s="118" t="s">
        <v>122</v>
      </c>
      <c r="E18" s="4" t="s">
        <v>25</v>
      </c>
      <c r="F18" s="49" t="s">
        <v>153</v>
      </c>
      <c r="G18" s="68" t="s">
        <v>103</v>
      </c>
      <c r="H18" s="68"/>
      <c r="I18" s="68"/>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3"/>
      <c r="AK18" s="34"/>
      <c r="AL18" s="13"/>
    </row>
    <row r="19" spans="1:38" s="14" customFormat="1" ht="84.75" customHeight="1">
      <c r="A19" s="7"/>
      <c r="B19" s="102"/>
      <c r="C19" s="119"/>
      <c r="D19" s="119"/>
      <c r="E19" s="4" t="s">
        <v>201</v>
      </c>
      <c r="F19" s="49" t="s">
        <v>123</v>
      </c>
      <c r="G19" s="4" t="s">
        <v>178</v>
      </c>
      <c r="H19" s="4" t="s">
        <v>227</v>
      </c>
      <c r="I19" s="4" t="s">
        <v>184</v>
      </c>
      <c r="J19" s="93">
        <v>14.797860471221369</v>
      </c>
      <c r="K19" s="93">
        <v>15.185075802323292</v>
      </c>
      <c r="L19" s="93">
        <v>15.377042724945856</v>
      </c>
      <c r="M19" s="93">
        <v>15.63299862177594</v>
      </c>
      <c r="N19" s="93">
        <v>15.742928397978606</v>
      </c>
      <c r="O19" s="93">
        <v>17.573997506070747</v>
      </c>
      <c r="P19" s="93">
        <v>18.12528713001247</v>
      </c>
      <c r="Q19" s="93">
        <v>19.565859421145895</v>
      </c>
      <c r="R19" s="93">
        <v>19.526481590864343</v>
      </c>
      <c r="S19" s="93">
        <v>19.142547745619218</v>
      </c>
      <c r="T19" s="93">
        <v>20.040034127452913</v>
      </c>
      <c r="U19" s="93">
        <v>19.815252346262387</v>
      </c>
      <c r="V19" s="93">
        <v>20.740631357878847</v>
      </c>
      <c r="W19" s="93">
        <v>18.965347509352235</v>
      </c>
      <c r="X19" s="93">
        <v>20.968694624926169</v>
      </c>
      <c r="Y19" s="93">
        <v>20.448579116624011</v>
      </c>
      <c r="Z19" s="93">
        <v>20.250049222287853</v>
      </c>
      <c r="AA19" s="93">
        <v>20.264815908643435</v>
      </c>
      <c r="AB19" s="93">
        <v>19.734855942770885</v>
      </c>
      <c r="AC19" s="93">
        <v>17.2901489794579</v>
      </c>
      <c r="AD19" s="93">
        <v>17.715101397912974</v>
      </c>
      <c r="AE19" s="93">
        <v>17.575638248999148</v>
      </c>
      <c r="AF19" s="93">
        <v>18.176150160792808</v>
      </c>
      <c r="AG19" s="93">
        <v>19.001443853776991</v>
      </c>
      <c r="AH19" s="93">
        <v>18.79142875894205</v>
      </c>
      <c r="AI19" s="93">
        <v>18.706110126665354</v>
      </c>
      <c r="AJ19" s="62"/>
      <c r="AK19" s="34"/>
      <c r="AL19" s="13"/>
    </row>
    <row r="20" spans="1:38" s="14" customFormat="1" ht="24">
      <c r="A20" s="7"/>
      <c r="B20" s="102">
        <v>7</v>
      </c>
      <c r="C20" s="118" t="s">
        <v>26</v>
      </c>
      <c r="D20" s="118" t="s">
        <v>124</v>
      </c>
      <c r="E20" s="4" t="s">
        <v>27</v>
      </c>
      <c r="F20" s="49" t="s">
        <v>209</v>
      </c>
      <c r="G20" s="4"/>
      <c r="H20" s="4"/>
      <c r="I20" s="4"/>
      <c r="J20" s="61" t="s">
        <v>229</v>
      </c>
      <c r="K20" s="61" t="s">
        <v>229</v>
      </c>
      <c r="L20" s="61" t="s">
        <v>229</v>
      </c>
      <c r="M20" s="61" t="s">
        <v>229</v>
      </c>
      <c r="N20" s="61" t="s">
        <v>229</v>
      </c>
      <c r="O20" s="61" t="s">
        <v>229</v>
      </c>
      <c r="P20" s="61" t="s">
        <v>229</v>
      </c>
      <c r="Q20" s="61" t="s">
        <v>229</v>
      </c>
      <c r="R20" s="61" t="s">
        <v>229</v>
      </c>
      <c r="S20" s="61" t="s">
        <v>229</v>
      </c>
      <c r="T20" s="61" t="s">
        <v>229</v>
      </c>
      <c r="U20" s="61" t="s">
        <v>229</v>
      </c>
      <c r="V20" s="61" t="s">
        <v>229</v>
      </c>
      <c r="W20" s="61" t="s">
        <v>229</v>
      </c>
      <c r="X20" s="61" t="s">
        <v>229</v>
      </c>
      <c r="Y20" s="61" t="s">
        <v>229</v>
      </c>
      <c r="Z20" s="61" t="s">
        <v>229</v>
      </c>
      <c r="AA20" s="61" t="s">
        <v>229</v>
      </c>
      <c r="AB20" s="61" t="s">
        <v>229</v>
      </c>
      <c r="AC20" s="61" t="s">
        <v>229</v>
      </c>
      <c r="AD20" s="61" t="s">
        <v>229</v>
      </c>
      <c r="AE20" s="61" t="s">
        <v>229</v>
      </c>
      <c r="AF20" s="61" t="s">
        <v>229</v>
      </c>
      <c r="AG20" s="61" t="s">
        <v>229</v>
      </c>
      <c r="AH20" s="61" t="s">
        <v>229</v>
      </c>
      <c r="AI20" s="61" t="s">
        <v>229</v>
      </c>
      <c r="AJ20" s="62"/>
      <c r="AK20" s="34"/>
      <c r="AL20" s="13"/>
    </row>
    <row r="21" spans="1:38" s="14" customFormat="1" ht="24">
      <c r="A21" s="7"/>
      <c r="B21" s="102"/>
      <c r="C21" s="119"/>
      <c r="D21" s="119"/>
      <c r="E21" s="4" t="s">
        <v>125</v>
      </c>
      <c r="F21" s="49" t="s">
        <v>126</v>
      </c>
      <c r="G21" s="4"/>
      <c r="H21" s="4"/>
      <c r="I21" s="4"/>
      <c r="J21" s="61" t="s">
        <v>229</v>
      </c>
      <c r="K21" s="61" t="s">
        <v>229</v>
      </c>
      <c r="L21" s="61" t="s">
        <v>229</v>
      </c>
      <c r="M21" s="61" t="s">
        <v>229</v>
      </c>
      <c r="N21" s="61" t="s">
        <v>229</v>
      </c>
      <c r="O21" s="61" t="s">
        <v>229</v>
      </c>
      <c r="P21" s="61" t="s">
        <v>229</v>
      </c>
      <c r="Q21" s="61" t="s">
        <v>229</v>
      </c>
      <c r="R21" s="61" t="s">
        <v>229</v>
      </c>
      <c r="S21" s="61" t="s">
        <v>229</v>
      </c>
      <c r="T21" s="61" t="s">
        <v>229</v>
      </c>
      <c r="U21" s="61" t="s">
        <v>229</v>
      </c>
      <c r="V21" s="61" t="s">
        <v>229</v>
      </c>
      <c r="W21" s="61" t="s">
        <v>229</v>
      </c>
      <c r="X21" s="61" t="s">
        <v>229</v>
      </c>
      <c r="Y21" s="61" t="s">
        <v>229</v>
      </c>
      <c r="Z21" s="61" t="s">
        <v>229</v>
      </c>
      <c r="AA21" s="61" t="s">
        <v>229</v>
      </c>
      <c r="AB21" s="61" t="s">
        <v>229</v>
      </c>
      <c r="AC21" s="61" t="s">
        <v>229</v>
      </c>
      <c r="AD21" s="61" t="s">
        <v>229</v>
      </c>
      <c r="AE21" s="61" t="s">
        <v>229</v>
      </c>
      <c r="AF21" s="61" t="s">
        <v>229</v>
      </c>
      <c r="AG21" s="61" t="s">
        <v>229</v>
      </c>
      <c r="AH21" s="61" t="s">
        <v>229</v>
      </c>
      <c r="AI21" s="61" t="s">
        <v>229</v>
      </c>
      <c r="AJ21" s="62"/>
      <c r="AK21" s="34"/>
      <c r="AL21" s="13"/>
    </row>
    <row r="22" spans="1:38" s="14" customFormat="1" ht="24">
      <c r="A22" s="7"/>
      <c r="B22" s="102">
        <v>8</v>
      </c>
      <c r="C22" s="118" t="s">
        <v>28</v>
      </c>
      <c r="D22" s="118" t="s">
        <v>127</v>
      </c>
      <c r="E22" s="4" t="s">
        <v>128</v>
      </c>
      <c r="F22" s="49" t="s">
        <v>129</v>
      </c>
      <c r="G22" s="4"/>
      <c r="H22" s="4"/>
      <c r="I22" s="4"/>
      <c r="J22" s="61" t="s">
        <v>229</v>
      </c>
      <c r="K22" s="61" t="s">
        <v>229</v>
      </c>
      <c r="L22" s="61" t="s">
        <v>229</v>
      </c>
      <c r="M22" s="61" t="s">
        <v>229</v>
      </c>
      <c r="N22" s="61" t="s">
        <v>229</v>
      </c>
      <c r="O22" s="61" t="s">
        <v>229</v>
      </c>
      <c r="P22" s="61" t="s">
        <v>229</v>
      </c>
      <c r="Q22" s="61" t="s">
        <v>229</v>
      </c>
      <c r="R22" s="61" t="s">
        <v>229</v>
      </c>
      <c r="S22" s="61" t="s">
        <v>229</v>
      </c>
      <c r="T22" s="61" t="s">
        <v>229</v>
      </c>
      <c r="U22" s="61" t="s">
        <v>229</v>
      </c>
      <c r="V22" s="61" t="s">
        <v>229</v>
      </c>
      <c r="W22" s="61" t="s">
        <v>229</v>
      </c>
      <c r="X22" s="61" t="s">
        <v>229</v>
      </c>
      <c r="Y22" s="61" t="s">
        <v>229</v>
      </c>
      <c r="Z22" s="61" t="s">
        <v>229</v>
      </c>
      <c r="AA22" s="61" t="s">
        <v>229</v>
      </c>
      <c r="AB22" s="61" t="s">
        <v>229</v>
      </c>
      <c r="AC22" s="61" t="s">
        <v>229</v>
      </c>
      <c r="AD22" s="61" t="s">
        <v>229</v>
      </c>
      <c r="AE22" s="61" t="s">
        <v>229</v>
      </c>
      <c r="AF22" s="61" t="s">
        <v>229</v>
      </c>
      <c r="AG22" s="61" t="s">
        <v>229</v>
      </c>
      <c r="AH22" s="61" t="s">
        <v>229</v>
      </c>
      <c r="AI22" s="61" t="s">
        <v>229</v>
      </c>
      <c r="AJ22" s="62"/>
      <c r="AK22" s="34"/>
      <c r="AL22" s="13"/>
    </row>
    <row r="23" spans="1:38" s="14" customFormat="1" ht="24">
      <c r="A23" s="7"/>
      <c r="B23" s="102"/>
      <c r="C23" s="119"/>
      <c r="D23" s="119"/>
      <c r="E23" s="4" t="s">
        <v>130</v>
      </c>
      <c r="F23" s="49" t="s">
        <v>131</v>
      </c>
      <c r="G23" s="4"/>
      <c r="H23" s="4"/>
      <c r="I23" s="4"/>
      <c r="J23" s="61" t="s">
        <v>229</v>
      </c>
      <c r="K23" s="61" t="s">
        <v>229</v>
      </c>
      <c r="L23" s="61" t="s">
        <v>229</v>
      </c>
      <c r="M23" s="61" t="s">
        <v>229</v>
      </c>
      <c r="N23" s="61" t="s">
        <v>229</v>
      </c>
      <c r="O23" s="61" t="s">
        <v>229</v>
      </c>
      <c r="P23" s="61" t="s">
        <v>229</v>
      </c>
      <c r="Q23" s="61" t="s">
        <v>229</v>
      </c>
      <c r="R23" s="61" t="s">
        <v>229</v>
      </c>
      <c r="S23" s="61" t="s">
        <v>229</v>
      </c>
      <c r="T23" s="61" t="s">
        <v>229</v>
      </c>
      <c r="U23" s="61" t="s">
        <v>229</v>
      </c>
      <c r="V23" s="61" t="s">
        <v>229</v>
      </c>
      <c r="W23" s="61" t="s">
        <v>229</v>
      </c>
      <c r="X23" s="61" t="s">
        <v>229</v>
      </c>
      <c r="Y23" s="61" t="s">
        <v>229</v>
      </c>
      <c r="Z23" s="61" t="s">
        <v>229</v>
      </c>
      <c r="AA23" s="61" t="s">
        <v>229</v>
      </c>
      <c r="AB23" s="61" t="s">
        <v>229</v>
      </c>
      <c r="AC23" s="61" t="s">
        <v>229</v>
      </c>
      <c r="AD23" s="61" t="s">
        <v>229</v>
      </c>
      <c r="AE23" s="61" t="s">
        <v>229</v>
      </c>
      <c r="AF23" s="61" t="s">
        <v>229</v>
      </c>
      <c r="AG23" s="61" t="s">
        <v>229</v>
      </c>
      <c r="AH23" s="61" t="s">
        <v>229</v>
      </c>
      <c r="AI23" s="61" t="s">
        <v>229</v>
      </c>
      <c r="AJ23" s="62"/>
      <c r="AK23" s="34"/>
      <c r="AL23" s="13"/>
    </row>
    <row r="24" spans="1:38" s="14" customFormat="1" ht="48">
      <c r="A24" s="7"/>
      <c r="B24" s="102">
        <v>9</v>
      </c>
      <c r="C24" s="118" t="s">
        <v>29</v>
      </c>
      <c r="D24" s="118" t="s">
        <v>132</v>
      </c>
      <c r="E24" s="4" t="s">
        <v>30</v>
      </c>
      <c r="F24" s="49" t="s">
        <v>133</v>
      </c>
      <c r="G24" s="4" t="s">
        <v>210</v>
      </c>
      <c r="H24" s="4"/>
      <c r="I24" s="4"/>
      <c r="J24" s="61" t="s">
        <v>229</v>
      </c>
      <c r="K24" s="61" t="s">
        <v>229</v>
      </c>
      <c r="L24" s="61" t="s">
        <v>229</v>
      </c>
      <c r="M24" s="61" t="s">
        <v>229</v>
      </c>
      <c r="N24" s="61" t="s">
        <v>229</v>
      </c>
      <c r="O24" s="61" t="s">
        <v>229</v>
      </c>
      <c r="P24" s="61" t="s">
        <v>229</v>
      </c>
      <c r="Q24" s="61" t="s">
        <v>229</v>
      </c>
      <c r="R24" s="61" t="s">
        <v>229</v>
      </c>
      <c r="S24" s="61" t="s">
        <v>229</v>
      </c>
      <c r="T24" s="61" t="s">
        <v>229</v>
      </c>
      <c r="U24" s="61" t="s">
        <v>229</v>
      </c>
      <c r="V24" s="61" t="s">
        <v>229</v>
      </c>
      <c r="W24" s="61" t="s">
        <v>229</v>
      </c>
      <c r="X24" s="61" t="s">
        <v>229</v>
      </c>
      <c r="Y24" s="61" t="s">
        <v>229</v>
      </c>
      <c r="Z24" s="61" t="s">
        <v>229</v>
      </c>
      <c r="AA24" s="61" t="s">
        <v>229</v>
      </c>
      <c r="AB24" s="61" t="s">
        <v>229</v>
      </c>
      <c r="AC24" s="61" t="s">
        <v>229</v>
      </c>
      <c r="AD24" s="61" t="s">
        <v>229</v>
      </c>
      <c r="AE24" s="61" t="s">
        <v>229</v>
      </c>
      <c r="AF24" s="61" t="s">
        <v>229</v>
      </c>
      <c r="AG24" s="61" t="s">
        <v>229</v>
      </c>
      <c r="AH24" s="61" t="s">
        <v>229</v>
      </c>
      <c r="AI24" s="61" t="s">
        <v>229</v>
      </c>
      <c r="AJ24" s="62"/>
      <c r="AK24" s="34"/>
      <c r="AL24" s="13"/>
    </row>
    <row r="25" spans="1:38" s="14" customFormat="1" ht="96">
      <c r="A25" s="7"/>
      <c r="B25" s="102"/>
      <c r="C25" s="119"/>
      <c r="D25" s="119"/>
      <c r="E25" s="4" t="s">
        <v>31</v>
      </c>
      <c r="F25" s="49" t="s">
        <v>155</v>
      </c>
      <c r="G25" s="4" t="s">
        <v>178</v>
      </c>
      <c r="H25" s="4" t="s">
        <v>188</v>
      </c>
      <c r="I25" s="4"/>
      <c r="J25" s="61" t="s">
        <v>229</v>
      </c>
      <c r="K25" s="61" t="s">
        <v>229</v>
      </c>
      <c r="L25" s="61" t="s">
        <v>229</v>
      </c>
      <c r="M25" s="61" t="s">
        <v>229</v>
      </c>
      <c r="N25" s="61" t="s">
        <v>229</v>
      </c>
      <c r="O25" s="61" t="s">
        <v>229</v>
      </c>
      <c r="P25" s="61" t="s">
        <v>229</v>
      </c>
      <c r="Q25" s="61" t="s">
        <v>229</v>
      </c>
      <c r="R25" s="61" t="s">
        <v>229</v>
      </c>
      <c r="S25" s="61" t="s">
        <v>229</v>
      </c>
      <c r="T25" s="61" t="s">
        <v>229</v>
      </c>
      <c r="U25" s="61" t="s">
        <v>229</v>
      </c>
      <c r="V25" s="61" t="s">
        <v>229</v>
      </c>
      <c r="W25" s="61" t="s">
        <v>229</v>
      </c>
      <c r="X25" s="61" t="s">
        <v>229</v>
      </c>
      <c r="Y25" s="61" t="s">
        <v>229</v>
      </c>
      <c r="Z25" s="61" t="s">
        <v>229</v>
      </c>
      <c r="AA25" s="61" t="s">
        <v>229</v>
      </c>
      <c r="AB25" s="61" t="s">
        <v>229</v>
      </c>
      <c r="AC25" s="61" t="s">
        <v>229</v>
      </c>
      <c r="AD25" s="61" t="s">
        <v>229</v>
      </c>
      <c r="AE25" s="61" t="s">
        <v>229</v>
      </c>
      <c r="AF25" s="61" t="s">
        <v>229</v>
      </c>
      <c r="AG25" s="61" t="s">
        <v>229</v>
      </c>
      <c r="AH25" s="61" t="s">
        <v>229</v>
      </c>
      <c r="AI25" s="61" t="s">
        <v>229</v>
      </c>
      <c r="AJ25" s="62"/>
      <c r="AK25" s="34"/>
      <c r="AL25" s="13"/>
    </row>
    <row r="26" spans="1:38" s="14" customFormat="1" ht="36">
      <c r="A26" s="7"/>
      <c r="B26" s="102">
        <v>10</v>
      </c>
      <c r="C26" s="118" t="s">
        <v>32</v>
      </c>
      <c r="D26" s="118" t="s">
        <v>134</v>
      </c>
      <c r="E26" s="4" t="s">
        <v>46</v>
      </c>
      <c r="F26" s="49" t="s">
        <v>135</v>
      </c>
      <c r="G26" s="4"/>
      <c r="H26" s="4"/>
      <c r="I26" s="4"/>
      <c r="J26" s="61" t="s">
        <v>229</v>
      </c>
      <c r="K26" s="61" t="s">
        <v>229</v>
      </c>
      <c r="L26" s="61" t="s">
        <v>229</v>
      </c>
      <c r="M26" s="61" t="s">
        <v>229</v>
      </c>
      <c r="N26" s="61" t="s">
        <v>229</v>
      </c>
      <c r="O26" s="61" t="s">
        <v>229</v>
      </c>
      <c r="P26" s="61" t="s">
        <v>229</v>
      </c>
      <c r="Q26" s="61" t="s">
        <v>229</v>
      </c>
      <c r="R26" s="61" t="s">
        <v>229</v>
      </c>
      <c r="S26" s="61" t="s">
        <v>229</v>
      </c>
      <c r="T26" s="61" t="s">
        <v>229</v>
      </c>
      <c r="U26" s="61" t="s">
        <v>229</v>
      </c>
      <c r="V26" s="61" t="s">
        <v>229</v>
      </c>
      <c r="W26" s="61" t="s">
        <v>229</v>
      </c>
      <c r="X26" s="61" t="s">
        <v>229</v>
      </c>
      <c r="Y26" s="61" t="s">
        <v>229</v>
      </c>
      <c r="Z26" s="61" t="s">
        <v>229</v>
      </c>
      <c r="AA26" s="61" t="s">
        <v>229</v>
      </c>
      <c r="AB26" s="61" t="s">
        <v>229</v>
      </c>
      <c r="AC26" s="61" t="s">
        <v>229</v>
      </c>
      <c r="AD26" s="61" t="s">
        <v>229</v>
      </c>
      <c r="AE26" s="61" t="s">
        <v>229</v>
      </c>
      <c r="AF26" s="61" t="s">
        <v>229</v>
      </c>
      <c r="AG26" s="61" t="s">
        <v>229</v>
      </c>
      <c r="AH26" s="61" t="s">
        <v>229</v>
      </c>
      <c r="AI26" s="61" t="s">
        <v>229</v>
      </c>
      <c r="AJ26" s="62"/>
      <c r="AK26" s="34"/>
      <c r="AL26" s="13"/>
    </row>
    <row r="27" spans="1:38" s="14" customFormat="1" ht="99" customHeight="1">
      <c r="A27" s="7"/>
      <c r="B27" s="102"/>
      <c r="C27" s="119"/>
      <c r="D27" s="119"/>
      <c r="E27" s="4" t="s">
        <v>47</v>
      </c>
      <c r="F27" s="49" t="s">
        <v>154</v>
      </c>
      <c r="G27" s="4" t="s">
        <v>178</v>
      </c>
      <c r="H27" s="4" t="s">
        <v>189</v>
      </c>
      <c r="I27" s="4"/>
      <c r="J27" s="61" t="s">
        <v>229</v>
      </c>
      <c r="K27" s="61" t="s">
        <v>229</v>
      </c>
      <c r="L27" s="61" t="s">
        <v>229</v>
      </c>
      <c r="M27" s="61" t="s">
        <v>229</v>
      </c>
      <c r="N27" s="61" t="s">
        <v>229</v>
      </c>
      <c r="O27" s="61" t="s">
        <v>229</v>
      </c>
      <c r="P27" s="61" t="s">
        <v>229</v>
      </c>
      <c r="Q27" s="61" t="s">
        <v>229</v>
      </c>
      <c r="R27" s="61" t="s">
        <v>229</v>
      </c>
      <c r="S27" s="61" t="s">
        <v>229</v>
      </c>
      <c r="T27" s="61" t="s">
        <v>229</v>
      </c>
      <c r="U27" s="61" t="s">
        <v>229</v>
      </c>
      <c r="V27" s="61" t="s">
        <v>229</v>
      </c>
      <c r="W27" s="61" t="s">
        <v>229</v>
      </c>
      <c r="X27" s="61" t="s">
        <v>229</v>
      </c>
      <c r="Y27" s="61" t="s">
        <v>229</v>
      </c>
      <c r="Z27" s="61" t="s">
        <v>229</v>
      </c>
      <c r="AA27" s="61" t="s">
        <v>229</v>
      </c>
      <c r="AB27" s="61" t="s">
        <v>229</v>
      </c>
      <c r="AC27" s="61" t="s">
        <v>229</v>
      </c>
      <c r="AD27" s="61" t="s">
        <v>229</v>
      </c>
      <c r="AE27" s="61" t="s">
        <v>229</v>
      </c>
      <c r="AF27" s="61" t="s">
        <v>229</v>
      </c>
      <c r="AG27" s="61" t="s">
        <v>229</v>
      </c>
      <c r="AH27" s="61" t="s">
        <v>229</v>
      </c>
      <c r="AI27" s="61" t="s">
        <v>229</v>
      </c>
      <c r="AJ27" s="62"/>
      <c r="AK27" s="34"/>
      <c r="AL27" s="13"/>
    </row>
    <row r="28" spans="1:38" s="14" customFormat="1" ht="48">
      <c r="A28" s="7"/>
      <c r="B28" s="102">
        <v>11</v>
      </c>
      <c r="C28" s="118" t="s">
        <v>33</v>
      </c>
      <c r="D28" s="118" t="s">
        <v>136</v>
      </c>
      <c r="E28" s="4" t="s">
        <v>48</v>
      </c>
      <c r="F28" s="49" t="s">
        <v>156</v>
      </c>
      <c r="G28" s="63" t="s">
        <v>205</v>
      </c>
      <c r="H28" s="63"/>
      <c r="I28" s="63"/>
      <c r="J28" s="55">
        <f>'Table II-1 priority'!J20</f>
        <v>204278.06733801097</v>
      </c>
      <c r="K28" s="55">
        <f>'Table II-1 priority'!K20</f>
        <v>200873.66980321551</v>
      </c>
      <c r="L28" s="55">
        <f>'Table II-1 priority'!L20</f>
        <v>188770.13144588584</v>
      </c>
      <c r="M28" s="55">
        <f>'Table II-1 priority'!M20</f>
        <v>171240.8753076276</v>
      </c>
      <c r="N28" s="55">
        <f>'Table II-1 priority'!N20</f>
        <v>167050.63960413725</v>
      </c>
      <c r="O28" s="55">
        <f>'Table II-1 priority'!O20</f>
        <v>163784.93657081373</v>
      </c>
      <c r="P28" s="55">
        <f>'Table II-1 priority'!P20</f>
        <v>163376.5749973476</v>
      </c>
      <c r="Q28" s="55">
        <f>'Table II-1 priority'!Q20</f>
        <v>150429.15547792584</v>
      </c>
      <c r="R28" s="55">
        <f>'Table II-1 priority'!R20</f>
        <v>155453.18136085151</v>
      </c>
      <c r="S28" s="55">
        <f>'Table II-1 priority'!S20</f>
        <v>147220.24437815143</v>
      </c>
      <c r="T28" s="55">
        <f>'Table II-1 priority'!T20</f>
        <v>158869.71029812287</v>
      </c>
      <c r="U28" s="55">
        <f>'Table II-1 priority'!U20</f>
        <v>169388.69165194375</v>
      </c>
      <c r="V28" s="55">
        <f>'Table II-1 priority'!V20</f>
        <v>165088.2721972563</v>
      </c>
      <c r="W28" s="55">
        <f>'Table II-1 priority'!W20</f>
        <v>174236.65028301813</v>
      </c>
      <c r="X28" s="55">
        <f>'Table II-1 priority'!X20</f>
        <v>173994.1791622623</v>
      </c>
      <c r="Y28" s="55">
        <f>'Table II-1 priority'!Y20</f>
        <v>173685.37014469196</v>
      </c>
      <c r="Z28" s="55">
        <f>'Table II-1 priority'!Z20</f>
        <v>182750.07412521049</v>
      </c>
      <c r="AA28" s="55">
        <f>'Table II-1 priority'!AA20</f>
        <v>178491.43614130357</v>
      </c>
      <c r="AB28" s="55">
        <f>'Table II-1 priority'!AB20</f>
        <v>173438.28284590866</v>
      </c>
      <c r="AC28" s="55">
        <f>'Table II-1 priority'!AC20</f>
        <v>151687.52063279689</v>
      </c>
      <c r="AD28" s="55">
        <f>'Table II-1 priority'!AD20</f>
        <v>157804.52218652252</v>
      </c>
      <c r="AE28" s="55">
        <f>'Table II-1 priority'!AE20</f>
        <v>144926.69070690352</v>
      </c>
      <c r="AF28" s="55">
        <f>'Table II-1 priority'!AF20</f>
        <v>158810.9450249357</v>
      </c>
      <c r="AG28" s="55">
        <f>'Table II-1 priority'!AG20</f>
        <v>147777.40927986641</v>
      </c>
      <c r="AH28" s="55">
        <f>'Table II-1 priority'!AH20</f>
        <v>124392.55556965001</v>
      </c>
      <c r="AI28" s="55">
        <f>'Table II-1 priority'!AI20</f>
        <v>103998.94624161108</v>
      </c>
      <c r="AJ28" s="62"/>
      <c r="AK28" s="34"/>
      <c r="AL28" s="13"/>
    </row>
    <row r="29" spans="1:38" s="14" customFormat="1" ht="72">
      <c r="A29" s="7"/>
      <c r="B29" s="102"/>
      <c r="C29" s="119"/>
      <c r="D29" s="119"/>
      <c r="E29" s="4" t="s">
        <v>49</v>
      </c>
      <c r="F29" s="49" t="s">
        <v>157</v>
      </c>
      <c r="G29" s="4" t="s">
        <v>211</v>
      </c>
      <c r="H29" s="4" t="s">
        <v>190</v>
      </c>
      <c r="I29" s="4"/>
      <c r="J29" s="61" t="s">
        <v>229</v>
      </c>
      <c r="K29" s="61" t="s">
        <v>229</v>
      </c>
      <c r="L29" s="61" t="s">
        <v>229</v>
      </c>
      <c r="M29" s="61" t="s">
        <v>229</v>
      </c>
      <c r="N29" s="61" t="s">
        <v>229</v>
      </c>
      <c r="O29" s="61" t="s">
        <v>229</v>
      </c>
      <c r="P29" s="61" t="s">
        <v>229</v>
      </c>
      <c r="Q29" s="61" t="s">
        <v>229</v>
      </c>
      <c r="R29" s="61" t="s">
        <v>229</v>
      </c>
      <c r="S29" s="61" t="s">
        <v>229</v>
      </c>
      <c r="T29" s="61" t="s">
        <v>229</v>
      </c>
      <c r="U29" s="61" t="s">
        <v>229</v>
      </c>
      <c r="V29" s="61" t="s">
        <v>229</v>
      </c>
      <c r="W29" s="61" t="s">
        <v>229</v>
      </c>
      <c r="X29" s="61" t="s">
        <v>229</v>
      </c>
      <c r="Y29" s="61" t="s">
        <v>229</v>
      </c>
      <c r="Z29" s="61" t="s">
        <v>229</v>
      </c>
      <c r="AA29" s="61" t="s">
        <v>229</v>
      </c>
      <c r="AB29" s="61" t="s">
        <v>229</v>
      </c>
      <c r="AC29" s="61" t="s">
        <v>229</v>
      </c>
      <c r="AD29" s="61" t="s">
        <v>229</v>
      </c>
      <c r="AE29" s="61" t="s">
        <v>229</v>
      </c>
      <c r="AF29" s="61" t="s">
        <v>229</v>
      </c>
      <c r="AG29" s="61" t="s">
        <v>229</v>
      </c>
      <c r="AH29" s="61" t="s">
        <v>229</v>
      </c>
      <c r="AI29" s="61" t="s">
        <v>229</v>
      </c>
      <c r="AJ29" s="62"/>
      <c r="AK29" s="34"/>
      <c r="AL29" s="13"/>
    </row>
    <row r="30" spans="1:38" s="14" customFormat="1" ht="24">
      <c r="A30" s="7"/>
      <c r="B30" s="102">
        <v>12</v>
      </c>
      <c r="C30" s="118" t="s">
        <v>137</v>
      </c>
      <c r="D30" s="118" t="s">
        <v>138</v>
      </c>
      <c r="E30" s="4" t="s">
        <v>34</v>
      </c>
      <c r="F30" s="49" t="s">
        <v>139</v>
      </c>
      <c r="G30" s="68" t="s">
        <v>103</v>
      </c>
      <c r="H30" s="68"/>
      <c r="I30" s="68"/>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3"/>
      <c r="AK30" s="34"/>
      <c r="AL30" s="13"/>
    </row>
    <row r="31" spans="1:38" s="14" customFormat="1" ht="36.75" customHeight="1">
      <c r="A31" s="7"/>
      <c r="B31" s="102"/>
      <c r="C31" s="119"/>
      <c r="D31" s="119"/>
      <c r="E31" s="4" t="s">
        <v>35</v>
      </c>
      <c r="F31" s="49" t="s">
        <v>140</v>
      </c>
      <c r="G31" s="4" t="s">
        <v>178</v>
      </c>
      <c r="H31" s="4" t="s">
        <v>191</v>
      </c>
      <c r="I31" s="4" t="s">
        <v>185</v>
      </c>
      <c r="J31" s="81">
        <v>2036.2501800000002</v>
      </c>
      <c r="K31" s="81">
        <v>2008.5335640000001</v>
      </c>
      <c r="L31" s="81">
        <v>2066.3951400000001</v>
      </c>
      <c r="M31" s="81">
        <v>2094.4048320000002</v>
      </c>
      <c r="N31" s="81">
        <v>2103.992604</v>
      </c>
      <c r="O31" s="81">
        <v>2103.3645839999999</v>
      </c>
      <c r="P31" s="81">
        <v>2190.5915042418201</v>
      </c>
      <c r="Q31" s="81">
        <v>2222.4593872432347</v>
      </c>
      <c r="R31" s="81">
        <v>2251.3255296840157</v>
      </c>
      <c r="S31" s="81">
        <v>2296.5894666387012</v>
      </c>
      <c r="T31" s="81">
        <v>2322.0460418142948</v>
      </c>
      <c r="U31" s="81">
        <v>2308.4876994441956</v>
      </c>
      <c r="V31" s="81">
        <v>2331.4131281576583</v>
      </c>
      <c r="W31" s="81">
        <v>2359.9227914103844</v>
      </c>
      <c r="X31" s="81">
        <v>2402.1405441421416</v>
      </c>
      <c r="Y31" s="81">
        <v>2461.5523217109348</v>
      </c>
      <c r="Z31" s="81">
        <v>2491.2065603346277</v>
      </c>
      <c r="AA31" s="81">
        <v>2502.489270025625</v>
      </c>
      <c r="AB31" s="81">
        <v>2403.5226028427082</v>
      </c>
      <c r="AC31" s="81">
        <v>2319.8094904388881</v>
      </c>
      <c r="AD31" s="81">
        <v>2288.1479133414437</v>
      </c>
      <c r="AE31" s="81">
        <v>2281.6916829960805</v>
      </c>
      <c r="AF31" s="81">
        <v>2250.7307111264054</v>
      </c>
      <c r="AG31" s="81">
        <v>2239.507381388783</v>
      </c>
      <c r="AH31" s="81">
        <v>2266.143051275656</v>
      </c>
      <c r="AI31" s="81">
        <v>2294.7775564155531</v>
      </c>
      <c r="AJ31" s="62" t="s">
        <v>239</v>
      </c>
      <c r="AK31" s="91"/>
      <c r="AL31" s="13"/>
    </row>
    <row r="32" spans="1:38" s="14" customFormat="1" ht="48">
      <c r="A32" s="7"/>
      <c r="B32" s="102">
        <v>13</v>
      </c>
      <c r="C32" s="118" t="s">
        <v>36</v>
      </c>
      <c r="D32" s="118" t="s">
        <v>141</v>
      </c>
      <c r="E32" s="4" t="s">
        <v>37</v>
      </c>
      <c r="F32" s="49" t="s">
        <v>158</v>
      </c>
      <c r="G32" s="68" t="s">
        <v>216</v>
      </c>
      <c r="H32" s="68"/>
      <c r="I32" s="68"/>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3"/>
      <c r="AK32" s="34"/>
      <c r="AL32" s="13"/>
    </row>
    <row r="33" spans="1:38" s="14" customFormat="1" ht="24">
      <c r="A33" s="7"/>
      <c r="B33" s="102"/>
      <c r="C33" s="119"/>
      <c r="D33" s="119"/>
      <c r="E33" s="4" t="s">
        <v>142</v>
      </c>
      <c r="F33" s="49" t="s">
        <v>143</v>
      </c>
      <c r="G33" s="4" t="s">
        <v>178</v>
      </c>
      <c r="H33" s="4"/>
      <c r="I33" s="4" t="s">
        <v>186</v>
      </c>
      <c r="J33" s="61" t="s">
        <v>229</v>
      </c>
      <c r="K33" s="61" t="s">
        <v>229</v>
      </c>
      <c r="L33" s="61" t="s">
        <v>229</v>
      </c>
      <c r="M33" s="61" t="s">
        <v>229</v>
      </c>
      <c r="N33" s="61" t="s">
        <v>229</v>
      </c>
      <c r="O33" s="61" t="s">
        <v>229</v>
      </c>
      <c r="P33" s="61" t="s">
        <v>229</v>
      </c>
      <c r="Q33" s="61" t="s">
        <v>229</v>
      </c>
      <c r="R33" s="61" t="s">
        <v>229</v>
      </c>
      <c r="S33" s="61" t="s">
        <v>229</v>
      </c>
      <c r="T33" s="61" t="s">
        <v>229</v>
      </c>
      <c r="U33" s="61" t="s">
        <v>229</v>
      </c>
      <c r="V33" s="61" t="s">
        <v>229</v>
      </c>
      <c r="W33" s="61" t="s">
        <v>229</v>
      </c>
      <c r="X33" s="61" t="s">
        <v>229</v>
      </c>
      <c r="Y33" s="61" t="s">
        <v>229</v>
      </c>
      <c r="Z33" s="61" t="s">
        <v>229</v>
      </c>
      <c r="AA33" s="61" t="s">
        <v>229</v>
      </c>
      <c r="AB33" s="61" t="s">
        <v>229</v>
      </c>
      <c r="AC33" s="61" t="s">
        <v>229</v>
      </c>
      <c r="AD33" s="61" t="s">
        <v>229</v>
      </c>
      <c r="AE33" s="61" t="s">
        <v>229</v>
      </c>
      <c r="AF33" s="61" t="s">
        <v>229</v>
      </c>
      <c r="AG33" s="61" t="s">
        <v>229</v>
      </c>
      <c r="AH33" s="61" t="s">
        <v>229</v>
      </c>
      <c r="AI33" s="61" t="s">
        <v>229</v>
      </c>
      <c r="AJ33" s="62"/>
      <c r="AK33" s="34"/>
      <c r="AL33" s="13"/>
    </row>
    <row r="34" spans="1:38" s="14" customFormat="1" ht="84">
      <c r="A34" s="7"/>
      <c r="B34" s="102">
        <v>14</v>
      </c>
      <c r="C34" s="118" t="s">
        <v>38</v>
      </c>
      <c r="D34" s="4" t="s">
        <v>39</v>
      </c>
      <c r="E34" s="4"/>
      <c r="F34" s="49" t="s">
        <v>212</v>
      </c>
      <c r="G34" s="68" t="s">
        <v>213</v>
      </c>
      <c r="H34" s="68"/>
      <c r="I34" s="68"/>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3"/>
      <c r="AK34" s="34"/>
      <c r="AL34" s="13"/>
    </row>
    <row r="35" spans="1:38" s="14" customFormat="1" ht="42.75" customHeight="1">
      <c r="A35" s="7"/>
      <c r="B35" s="102"/>
      <c r="C35" s="119"/>
      <c r="D35" s="4" t="s">
        <v>40</v>
      </c>
      <c r="E35" s="4"/>
      <c r="F35" s="49" t="s">
        <v>144</v>
      </c>
      <c r="G35" s="4" t="s">
        <v>178</v>
      </c>
      <c r="H35" s="4" t="s">
        <v>192</v>
      </c>
      <c r="I35" s="4" t="s">
        <v>187</v>
      </c>
      <c r="J35" s="81">
        <v>1618.6001328</v>
      </c>
      <c r="K35" s="81">
        <v>1601.7315156</v>
      </c>
      <c r="L35" s="81">
        <v>1536.9994008000001</v>
      </c>
      <c r="M35" s="81">
        <v>1525.6615464000001</v>
      </c>
      <c r="N35" s="81">
        <v>1578.8967084000003</v>
      </c>
      <c r="O35" s="81">
        <v>1518.8227045199999</v>
      </c>
      <c r="P35" s="81">
        <v>1443.1984579308908</v>
      </c>
      <c r="Q35" s="81">
        <v>1447.6899397499055</v>
      </c>
      <c r="R35" s="81">
        <v>1444.9548986877608</v>
      </c>
      <c r="S35" s="81">
        <v>1432.8010784160053</v>
      </c>
      <c r="T35" s="81">
        <v>1486.5719980696019</v>
      </c>
      <c r="U35" s="81">
        <v>1483.9124214562546</v>
      </c>
      <c r="V35" s="81">
        <v>1413.6264464399198</v>
      </c>
      <c r="W35" s="81">
        <v>1426.6183329341482</v>
      </c>
      <c r="X35" s="81">
        <v>1377.9779379090651</v>
      </c>
      <c r="Y35" s="81">
        <v>1352.4699544169048</v>
      </c>
      <c r="Z35" s="81">
        <v>1316.4221067757114</v>
      </c>
      <c r="AA35" s="81">
        <v>1278.6605551919779</v>
      </c>
      <c r="AB35" s="81">
        <v>1216.3822070900128</v>
      </c>
      <c r="AC35" s="81">
        <v>1021.1152339935581</v>
      </c>
      <c r="AD35" s="81">
        <v>1092.6541722685022</v>
      </c>
      <c r="AE35" s="81">
        <v>1019.2438462277029</v>
      </c>
      <c r="AF35" s="81">
        <v>999.74541714420593</v>
      </c>
      <c r="AG35" s="81">
        <v>998.97561154295829</v>
      </c>
      <c r="AH35" s="81">
        <v>993.03085652989137</v>
      </c>
      <c r="AI35" s="81">
        <v>987.84567413177808</v>
      </c>
      <c r="AJ35" s="62" t="s">
        <v>239</v>
      </c>
      <c r="AK35" s="91"/>
      <c r="AL35" s="13"/>
    </row>
    <row r="36" spans="1:38" s="14" customFormat="1" ht="36">
      <c r="A36" s="7"/>
      <c r="B36" s="102">
        <v>15</v>
      </c>
      <c r="C36" s="118" t="s">
        <v>145</v>
      </c>
      <c r="D36" s="4" t="s">
        <v>41</v>
      </c>
      <c r="E36" s="4"/>
      <c r="F36" s="49" t="s">
        <v>66</v>
      </c>
      <c r="G36" s="68" t="s">
        <v>214</v>
      </c>
      <c r="H36" s="68"/>
      <c r="I36" s="68"/>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3"/>
      <c r="AK36" s="34"/>
      <c r="AL36" s="13"/>
    </row>
    <row r="37" spans="1:38" s="14" customFormat="1" ht="39.75" customHeight="1">
      <c r="A37" s="7"/>
      <c r="B37" s="102"/>
      <c r="C37" s="119"/>
      <c r="D37" s="4" t="s">
        <v>42</v>
      </c>
      <c r="E37" s="4"/>
      <c r="F37" s="49" t="s">
        <v>146</v>
      </c>
      <c r="G37" s="4" t="s">
        <v>178</v>
      </c>
      <c r="H37" s="4" t="s">
        <v>193</v>
      </c>
      <c r="I37" s="100" t="s">
        <v>187</v>
      </c>
      <c r="J37" s="81">
        <v>1706.3512740000001</v>
      </c>
      <c r="K37" s="81">
        <v>1874.3340636</v>
      </c>
      <c r="L37" s="81">
        <v>1844.9678484000003</v>
      </c>
      <c r="M37" s="81">
        <v>1907.0287848</v>
      </c>
      <c r="N37" s="81">
        <v>1839.9562488000001</v>
      </c>
      <c r="O37" s="81">
        <v>1787.3742276</v>
      </c>
      <c r="P37" s="81">
        <v>2014.6833377362886</v>
      </c>
      <c r="Q37" s="81">
        <v>1874.6559939540887</v>
      </c>
      <c r="R37" s="81">
        <v>1931.1989002296345</v>
      </c>
      <c r="S37" s="81">
        <v>1930.9868886493698</v>
      </c>
      <c r="T37" s="81">
        <v>1961.5650499394701</v>
      </c>
      <c r="U37" s="81">
        <v>2017.1302729190782</v>
      </c>
      <c r="V37" s="81">
        <v>1987.4995494464004</v>
      </c>
      <c r="W37" s="81">
        <v>2021.9324172572185</v>
      </c>
      <c r="X37" s="81">
        <v>2065.4660357547623</v>
      </c>
      <c r="Y37" s="81">
        <v>2001.5174045832086</v>
      </c>
      <c r="Z37" s="81">
        <v>1950.0082483487033</v>
      </c>
      <c r="AA37" s="81">
        <v>1881.2307328871659</v>
      </c>
      <c r="AB37" s="81">
        <v>1925.841154466947</v>
      </c>
      <c r="AC37" s="81">
        <v>1868.3413259588056</v>
      </c>
      <c r="AD37" s="81">
        <v>2063.8460957699444</v>
      </c>
      <c r="AE37" s="81">
        <v>1651.9872434498075</v>
      </c>
      <c r="AF37" s="81">
        <v>1862.1301705006963</v>
      </c>
      <c r="AG37" s="81">
        <v>1875.7334315824237</v>
      </c>
      <c r="AH37" s="81">
        <v>1600.6984506869592</v>
      </c>
      <c r="AI37" s="81">
        <v>1658.9161502404663</v>
      </c>
      <c r="AJ37" s="62" t="s">
        <v>239</v>
      </c>
      <c r="AK37" s="91"/>
      <c r="AL37" s="13"/>
    </row>
    <row r="38" spans="1:38" ht="3" customHeight="1">
      <c r="B38" s="10"/>
      <c r="C38" s="10"/>
      <c r="D38" s="10"/>
      <c r="E38" s="10"/>
      <c r="F38" s="11"/>
      <c r="G38" s="24"/>
      <c r="H38" s="24"/>
      <c r="I38" s="24"/>
      <c r="J38" s="28"/>
      <c r="K38" s="28"/>
      <c r="L38" s="28"/>
      <c r="M38" s="28"/>
      <c r="N38" s="28"/>
      <c r="O38" s="28"/>
      <c r="P38" s="28"/>
      <c r="Q38" s="28"/>
      <c r="R38" s="28"/>
      <c r="S38" s="28"/>
      <c r="T38" s="28"/>
      <c r="U38" s="28"/>
      <c r="V38" s="28"/>
      <c r="W38" s="28"/>
      <c r="X38" s="28"/>
      <c r="Y38" s="28"/>
      <c r="Z38" s="73"/>
      <c r="AA38" s="73"/>
      <c r="AB38" s="73"/>
      <c r="AC38" s="73"/>
      <c r="AD38" s="73"/>
      <c r="AE38" s="73"/>
      <c r="AF38" s="73"/>
      <c r="AG38" s="73"/>
      <c r="AH38" s="73"/>
      <c r="AI38" s="73"/>
      <c r="AJ38" s="31"/>
    </row>
    <row r="39" spans="1:38">
      <c r="B39" s="3" t="s">
        <v>161</v>
      </c>
    </row>
    <row r="40" spans="1:38">
      <c r="B40" s="3" t="s">
        <v>159</v>
      </c>
    </row>
    <row r="41" spans="1:38">
      <c r="B41" s="1" t="s">
        <v>160</v>
      </c>
    </row>
  </sheetData>
  <mergeCells count="76">
    <mergeCell ref="AH6:AH7"/>
    <mergeCell ref="C28:C29"/>
    <mergeCell ref="AF6:AF7"/>
    <mergeCell ref="AB6:AB7"/>
    <mergeCell ref="AA6:AA7"/>
    <mergeCell ref="F6:F7"/>
    <mergeCell ref="W6:W7"/>
    <mergeCell ref="X6:X7"/>
    <mergeCell ref="C14:C15"/>
    <mergeCell ref="Z6:Z7"/>
    <mergeCell ref="C10:C11"/>
    <mergeCell ref="D10:D11"/>
    <mergeCell ref="C12:C13"/>
    <mergeCell ref="V6:V7"/>
    <mergeCell ref="H6:I6"/>
    <mergeCell ref="G6:G7"/>
    <mergeCell ref="D22:D23"/>
    <mergeCell ref="C24:C25"/>
    <mergeCell ref="D24:D25"/>
    <mergeCell ref="D28:D29"/>
    <mergeCell ref="C26:C27"/>
    <mergeCell ref="D26:D27"/>
    <mergeCell ref="C22:C23"/>
    <mergeCell ref="C36:C37"/>
    <mergeCell ref="C30:C31"/>
    <mergeCell ref="D30:D31"/>
    <mergeCell ref="C32:C33"/>
    <mergeCell ref="D32:D33"/>
    <mergeCell ref="C34:C35"/>
    <mergeCell ref="AJ6:AJ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B22:B23"/>
    <mergeCell ref="B32:B33"/>
    <mergeCell ref="B34:B35"/>
    <mergeCell ref="B36:B37"/>
    <mergeCell ref="B24:B25"/>
    <mergeCell ref="B26:B27"/>
    <mergeCell ref="B28:B29"/>
    <mergeCell ref="B30:B31"/>
    <mergeCell ref="B20:B21"/>
    <mergeCell ref="C20:C21"/>
    <mergeCell ref="D12:D13"/>
    <mergeCell ref="B18:B19"/>
    <mergeCell ref="D14:D15"/>
    <mergeCell ref="B14:B15"/>
    <mergeCell ref="B16:B17"/>
    <mergeCell ref="C16:C17"/>
    <mergeCell ref="D16:D17"/>
    <mergeCell ref="C18:C19"/>
    <mergeCell ref="D18:D19"/>
    <mergeCell ref="D20:D21"/>
    <mergeCell ref="B8:B9"/>
    <mergeCell ref="B10:B11"/>
    <mergeCell ref="B12:B13"/>
    <mergeCell ref="N6:N7"/>
    <mergeCell ref="O6:O7"/>
    <mergeCell ref="D8:D9"/>
    <mergeCell ref="B6:B7"/>
    <mergeCell ref="C6:C7"/>
    <mergeCell ref="D6:D7"/>
    <mergeCell ref="E6:E7"/>
    <mergeCell ref="C8:C9"/>
  </mergeCells>
  <phoneticPr fontId="3" type="noConversion"/>
  <pageMargins left="0.39370078740157483" right="0.19685039370078741" top="0.6692913385826772" bottom="0.51181102362204722" header="0.51181102362204722" footer="0.27559055118110237"/>
  <pageSetup paperSize="8" scale="43"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O47" sqref="O47"/>
    </sheetView>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45"/>
  <sheetViews>
    <sheetView zoomScale="90" workbookViewId="0"/>
  </sheetViews>
  <sheetFormatPr defaultColWidth="12" defaultRowHeight="12.75"/>
  <sheetData>
    <row r="45" spans="14:14">
      <c r="N45" s="87" t="s">
        <v>241</v>
      </c>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4:D118"/>
  <sheetViews>
    <sheetView topLeftCell="A40" zoomScale="90" workbookViewId="0"/>
  </sheetViews>
  <sheetFormatPr defaultColWidth="12" defaultRowHeight="12.75"/>
  <sheetData>
    <row r="114" spans="1:4">
      <c r="A114" s="88" t="s">
        <v>242</v>
      </c>
    </row>
    <row r="115" spans="1:4">
      <c r="A115" t="str">
        <f>'Table II-3 supplementary'!E26</f>
        <v>CO2 emissions from autoproducers, kt</v>
      </c>
      <c r="D115" t="s">
        <v>229</v>
      </c>
    </row>
    <row r="116" spans="1:4">
      <c r="A116" t="str">
        <f>'Table II-3 supplementary'!E27</f>
        <v>All products output by autoproducer thermal power stations, PJ</v>
      </c>
      <c r="D116" t="s">
        <v>229</v>
      </c>
    </row>
    <row r="117" spans="1:4">
      <c r="A117" t="str">
        <f>'Table II-3 supplementary'!E29</f>
        <v>All products output by public and autoproducer power stations, PJ</v>
      </c>
      <c r="D117" t="s">
        <v>229</v>
      </c>
    </row>
    <row r="118" spans="1:4">
      <c r="A118" t="str">
        <f>'Table II-3 supplementary'!E33</f>
        <v>Physical output of paper, kt</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Sarah Choudrie</cp:lastModifiedBy>
  <cp:lastPrinted>2006-12-07T09:07:08Z</cp:lastPrinted>
  <dcterms:created xsi:type="dcterms:W3CDTF">2006-06-08T06:32:45Z</dcterms:created>
  <dcterms:modified xsi:type="dcterms:W3CDTF">2017-01-11T10:16:09Z</dcterms:modified>
</cp:coreProperties>
</file>