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720" windowWidth="19260" windowHeight="6765" tabRatio="963" activeTab="0"/>
  </bookViews>
  <sheets>
    <sheet name="QA" sheetId="1" r:id="rId1"/>
    <sheet name="Basket - ENGLAND" sheetId="2" r:id="rId2"/>
    <sheet name="Carbon - ENGLAND" sheetId="3" r:id="rId3"/>
    <sheet name="Methane - ENGLAND" sheetId="4" r:id="rId4"/>
    <sheet name="N2O - ENGLAND" sheetId="5" r:id="rId5"/>
    <sheet name="Basket - SCOTLAND" sheetId="6" r:id="rId6"/>
    <sheet name="Carbon - SCOTLAND" sheetId="7" r:id="rId7"/>
    <sheet name="Methane - SCOTLAND" sheetId="8" r:id="rId8"/>
    <sheet name="N2O - SCOTLAND" sheetId="9" r:id="rId9"/>
    <sheet name="Basket - WALES" sheetId="10" r:id="rId10"/>
    <sheet name="Carbon - WALES" sheetId="11" r:id="rId11"/>
    <sheet name="Methane - WALES" sheetId="12" r:id="rId12"/>
    <sheet name="N2O - WALES" sheetId="13" r:id="rId13"/>
    <sheet name="Basket - NIreland" sheetId="14" r:id="rId14"/>
    <sheet name="Carbon - NIreland" sheetId="15" r:id="rId15"/>
    <sheet name="Methane - NIreland" sheetId="16" r:id="rId16"/>
    <sheet name="N2O - NIreland" sheetId="17" r:id="rId17"/>
  </sheets>
  <externalReferences>
    <externalReference r:id="rId20"/>
    <externalReference r:id="rId21"/>
  </externalReferences>
  <definedNames/>
  <calcPr calcMode="manual" fullCalcOnLoad="1"/>
</workbook>
</file>

<file path=xl/sharedStrings.xml><?xml version="1.0" encoding="utf-8"?>
<sst xmlns="http://schemas.openxmlformats.org/spreadsheetml/2006/main" count="2965" uniqueCount="268">
  <si>
    <t>NC Category</t>
  </si>
  <si>
    <t>More Detail</t>
  </si>
  <si>
    <t>Business Total</t>
  </si>
  <si>
    <t>Business</t>
  </si>
  <si>
    <t>Commercial and institutional</t>
  </si>
  <si>
    <t>Energy recovery from waste fuels</t>
  </si>
  <si>
    <t>Transport Total</t>
  </si>
  <si>
    <t>Aviation</t>
  </si>
  <si>
    <t>Civil aviation (Domestic, Landing and take off)</t>
  </si>
  <si>
    <t>Civil aviation (Domestic, Cruise)</t>
  </si>
  <si>
    <t>Road</t>
  </si>
  <si>
    <t>Passenger cars</t>
  </si>
  <si>
    <t>Light duty vehicles</t>
  </si>
  <si>
    <t>Buses</t>
  </si>
  <si>
    <t>HGVs</t>
  </si>
  <si>
    <t>Mopeds &amp; motorcycles</t>
  </si>
  <si>
    <t>LPG emissions (all vehicles)</t>
  </si>
  <si>
    <t>Other (road vehicle engines)</t>
  </si>
  <si>
    <t>Railways</t>
  </si>
  <si>
    <t>Railways - stationary combustion</t>
  </si>
  <si>
    <t>Shipping</t>
  </si>
  <si>
    <t>National navigation</t>
  </si>
  <si>
    <t>Other Mobile</t>
  </si>
  <si>
    <t>Military Aircraft and shipping</t>
  </si>
  <si>
    <t>Other Transportation</t>
  </si>
  <si>
    <t>Aircraft - support vehicles</t>
  </si>
  <si>
    <t>Public</t>
  </si>
  <si>
    <t>Residential Total</t>
  </si>
  <si>
    <t>Residential</t>
  </si>
  <si>
    <t>Use of non aerosol consumer products</t>
  </si>
  <si>
    <t>Agriculture Total</t>
  </si>
  <si>
    <t>Agriculture</t>
  </si>
  <si>
    <t>Breakdown of pesticides</t>
  </si>
  <si>
    <t>Industrial Process Total</t>
  </si>
  <si>
    <t>Industrial Process</t>
  </si>
  <si>
    <t>Sinter production</t>
  </si>
  <si>
    <t>Cement production</t>
  </si>
  <si>
    <t>Lime production</t>
  </si>
  <si>
    <t>Limestone and dolomite use</t>
  </si>
  <si>
    <t>Soda ash production and use</t>
  </si>
  <si>
    <t>Fletton bricks</t>
  </si>
  <si>
    <t>Ammonia production</t>
  </si>
  <si>
    <t>Aluminium production</t>
  </si>
  <si>
    <t>Land Use Change</t>
  </si>
  <si>
    <t>Forest Land</t>
  </si>
  <si>
    <t>Biomass burning</t>
  </si>
  <si>
    <t>Land converted to forest land</t>
  </si>
  <si>
    <t>Cropland</t>
  </si>
  <si>
    <t>Liming</t>
  </si>
  <si>
    <t>Cropland remaining cropland</t>
  </si>
  <si>
    <t>Land converted to cropland</t>
  </si>
  <si>
    <t>Grassland</t>
  </si>
  <si>
    <t>Land converted to grassland</t>
  </si>
  <si>
    <t>Settlements</t>
  </si>
  <si>
    <t>Land converted to settlements</t>
  </si>
  <si>
    <t>Other</t>
  </si>
  <si>
    <t>Waste Management</t>
  </si>
  <si>
    <t>Waste Incineration</t>
  </si>
  <si>
    <t>Grand Total</t>
  </si>
  <si>
    <t>Carbon - by end user</t>
  </si>
  <si>
    <t>Exports</t>
  </si>
  <si>
    <t>Public Total</t>
  </si>
  <si>
    <t>Waste Management Total</t>
  </si>
  <si>
    <t>Iron and steel - combustion and electricity</t>
  </si>
  <si>
    <t>Other industrial combustion and electricity</t>
  </si>
  <si>
    <t>Waste incineration</t>
  </si>
  <si>
    <t>Accidental vehicle fires</t>
  </si>
  <si>
    <t>Enteric Fermentation</t>
  </si>
  <si>
    <t>Cattle</t>
  </si>
  <si>
    <t>Sheep</t>
  </si>
  <si>
    <t>Goats</t>
  </si>
  <si>
    <t>Horses</t>
  </si>
  <si>
    <t>Pigs</t>
  </si>
  <si>
    <t>Deer</t>
  </si>
  <si>
    <t>Wastes</t>
  </si>
  <si>
    <t>Poultry</t>
  </si>
  <si>
    <t>Field burning</t>
  </si>
  <si>
    <t>Fletton Bricks</t>
  </si>
  <si>
    <t>Other - Chemical industry</t>
  </si>
  <si>
    <t>Landfill</t>
  </si>
  <si>
    <t>Waste-water handling</t>
  </si>
  <si>
    <t>Ammonia Production</t>
  </si>
  <si>
    <t>Manure liquid systems</t>
  </si>
  <si>
    <t>Manure solid storage and dry lot</t>
  </si>
  <si>
    <t>Other - Manure management</t>
  </si>
  <si>
    <t>Direct Soil Emission</t>
  </si>
  <si>
    <t>Nitric acid production</t>
  </si>
  <si>
    <t>Adipic acid production</t>
  </si>
  <si>
    <t>Forest land</t>
  </si>
  <si>
    <r>
      <t>Direct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emission from N fertilisation of forest land</t>
    </r>
  </si>
  <si>
    <t>Refrigeration and air conditioning</t>
  </si>
  <si>
    <t>Foams</t>
  </si>
  <si>
    <t>Firefighting</t>
  </si>
  <si>
    <t>Solvents</t>
  </si>
  <si>
    <t>One Component Foams</t>
  </si>
  <si>
    <t>Electronics, electrical insulation and sporting goods</t>
  </si>
  <si>
    <t>Aerosols and metered dose inhalers</t>
  </si>
  <si>
    <t>Halocarbon production</t>
  </si>
  <si>
    <t>Magnesium cover gas</t>
  </si>
  <si>
    <t>Grand total</t>
  </si>
  <si>
    <r>
      <t>Other manure management (N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</t>
    </r>
  </si>
  <si>
    <t>Methane - by end user</t>
  </si>
  <si>
    <t>Nitrous Oxide - by end user</t>
  </si>
  <si>
    <t>Total GHGs - by end user</t>
  </si>
  <si>
    <t>Harvested wood products</t>
  </si>
  <si>
    <t>Title:</t>
  </si>
  <si>
    <t>NAEI Ref:</t>
  </si>
  <si>
    <t>Recipients:</t>
  </si>
  <si>
    <t>Authors:</t>
  </si>
  <si>
    <t>Sent:</t>
  </si>
  <si>
    <t>Date:</t>
  </si>
  <si>
    <t>Delivery Method:</t>
  </si>
  <si>
    <t>Notes:</t>
  </si>
  <si>
    <t>QA Checks: DBase</t>
  </si>
  <si>
    <t>By</t>
  </si>
  <si>
    <t>Verified</t>
  </si>
  <si>
    <t>0a</t>
  </si>
  <si>
    <t>Sector Expert Check</t>
  </si>
  <si>
    <t>(UK GHGI)</t>
  </si>
  <si>
    <t>0b</t>
  </si>
  <si>
    <t>Pollutant Expert Check</t>
  </si>
  <si>
    <t>Fuel Input Check</t>
  </si>
  <si>
    <t>Factors Input Check</t>
  </si>
  <si>
    <t>Ef Rollover</t>
  </si>
  <si>
    <t>Time Series Entry Count</t>
  </si>
  <si>
    <t>5a</t>
  </si>
  <si>
    <t>Factors no Fuels</t>
  </si>
  <si>
    <t>5b</t>
  </si>
  <si>
    <t>Fuels no Factors</t>
  </si>
  <si>
    <t>Source Fuel Allocation</t>
  </si>
  <si>
    <t>Global Version Check 2007 v 2008</t>
  </si>
  <si>
    <t>Extraction Queries cross checked</t>
  </si>
  <si>
    <t>QA Checks: This Spreadsheet - GHG specific</t>
  </si>
  <si>
    <t>IPCCT cross check</t>
  </si>
  <si>
    <t>JMC</t>
  </si>
  <si>
    <t>Output as carbon or CO2 (GWP correction to Carbon eq from CO2 eq)</t>
  </si>
  <si>
    <t>Percentage changes as fraction of totals</t>
  </si>
  <si>
    <t>Devolved Administration Emissions of the basket of 6 Kyoto GHGs by End User</t>
  </si>
  <si>
    <t>Contains summary tables of emissions by end user</t>
  </si>
  <si>
    <t>Output as CO2e only</t>
  </si>
  <si>
    <t>Cross check against UK End User output</t>
  </si>
  <si>
    <r>
      <t>Units: MtCO</t>
    </r>
    <r>
      <rPr>
        <vertAlign val="subscript"/>
        <sz val="10"/>
        <color indexed="8"/>
        <rFont val="Arial"/>
        <family val="2"/>
      </rPr>
      <t>2</t>
    </r>
  </si>
  <si>
    <r>
      <t>Units: Mt CO</t>
    </r>
    <r>
      <rPr>
        <vertAlign val="sub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e</t>
    </r>
  </si>
  <si>
    <t>Residential combustion and electricity</t>
  </si>
  <si>
    <t>Stationary and mobile combustion and electricity</t>
  </si>
  <si>
    <t>Iron and steel production and electricity (Blast Furnaces)</t>
  </si>
  <si>
    <t>Exports (including electricity)</t>
  </si>
  <si>
    <t>sources that include electricity</t>
  </si>
  <si>
    <t>Key:</t>
  </si>
  <si>
    <t>Base Year</t>
  </si>
  <si>
    <t>Electricity ONLY Emissions</t>
  </si>
  <si>
    <t>Transport</t>
  </si>
  <si>
    <t>Iron and steel - electricity</t>
  </si>
  <si>
    <t>Other industrial - electricity</t>
  </si>
  <si>
    <t>Residential electricity</t>
  </si>
  <si>
    <t>Stationary and mobile - electricity</t>
  </si>
  <si>
    <t>Iron and steel production - electricity (Blast Furnaces)</t>
  </si>
  <si>
    <t>Exports - electricity</t>
  </si>
  <si>
    <t>Grand Total, excluding exports</t>
  </si>
  <si>
    <t>Base year to 2008 change in the "by source" DA inventory</t>
  </si>
  <si>
    <t>Summary of Results</t>
  </si>
  <si>
    <t>England</t>
  </si>
  <si>
    <t>CO2</t>
  </si>
  <si>
    <t>CH4</t>
  </si>
  <si>
    <t>N2O</t>
  </si>
  <si>
    <t>ALL GHGs</t>
  </si>
  <si>
    <t>By source</t>
  </si>
  <si>
    <t>End User</t>
  </si>
  <si>
    <t>End User excl. Exports</t>
  </si>
  <si>
    <t>Scotland</t>
  </si>
  <si>
    <t>Wales</t>
  </si>
  <si>
    <t>N Ireland</t>
  </si>
  <si>
    <t>GT</t>
  </si>
  <si>
    <t>Check against Energy Trends DA electricity sales data</t>
  </si>
  <si>
    <t>Joanna MacCarthy and Glen Thistlethwaite</t>
  </si>
  <si>
    <t>IPCC</t>
  </si>
  <si>
    <t>1A2a, 2C1</t>
  </si>
  <si>
    <t>1A2f</t>
  </si>
  <si>
    <t>1A4a</t>
  </si>
  <si>
    <t>2B5</t>
  </si>
  <si>
    <t>1A3a</t>
  </si>
  <si>
    <t>1A3b</t>
  </si>
  <si>
    <t>1A3c</t>
  </si>
  <si>
    <t>1A3d</t>
  </si>
  <si>
    <t>1A5b</t>
  </si>
  <si>
    <t>1A3e</t>
  </si>
  <si>
    <t>1A4b</t>
  </si>
  <si>
    <t>1A4c</t>
  </si>
  <si>
    <t>1A2a</t>
  </si>
  <si>
    <t>2A1</t>
  </si>
  <si>
    <t>2A2</t>
  </si>
  <si>
    <t>2A3</t>
  </si>
  <si>
    <t>2A4</t>
  </si>
  <si>
    <t>2A7</t>
  </si>
  <si>
    <t>2B1</t>
  </si>
  <si>
    <t>2C1</t>
  </si>
  <si>
    <t>2C3</t>
  </si>
  <si>
    <t>6C</t>
  </si>
  <si>
    <t>non-IPCC</t>
  </si>
  <si>
    <t>Forest Land Remaining Forest Land</t>
  </si>
  <si>
    <t>Wetland</t>
  </si>
  <si>
    <t>Wetland remaining Wetland</t>
  </si>
  <si>
    <t>5A1</t>
  </si>
  <si>
    <t>5A2</t>
  </si>
  <si>
    <t>5B1</t>
  </si>
  <si>
    <t>5B2</t>
  </si>
  <si>
    <t>5C</t>
  </si>
  <si>
    <t>5C1</t>
  </si>
  <si>
    <t>5C2</t>
  </si>
  <si>
    <t>5D1</t>
  </si>
  <si>
    <t>5E</t>
  </si>
  <si>
    <t>5G</t>
  </si>
  <si>
    <t>5E 2</t>
  </si>
  <si>
    <t>Fishing vessels</t>
  </si>
  <si>
    <t>1990 to 2009 changes</t>
  </si>
  <si>
    <t>Base year to 2009 change in the "by source" DA inventory</t>
  </si>
  <si>
    <t>Base year to 2009 changes</t>
  </si>
  <si>
    <t>2F1</t>
  </si>
  <si>
    <t>2F2</t>
  </si>
  <si>
    <t>2F3</t>
  </si>
  <si>
    <t>2F5</t>
  </si>
  <si>
    <t>2F9</t>
  </si>
  <si>
    <t>1A5d</t>
  </si>
  <si>
    <t>1A5e</t>
  </si>
  <si>
    <t>1Abb</t>
  </si>
  <si>
    <t>2F4</t>
  </si>
  <si>
    <t>4A1</t>
  </si>
  <si>
    <t>4A3</t>
  </si>
  <si>
    <t>4A4</t>
  </si>
  <si>
    <t>4A6</t>
  </si>
  <si>
    <t>4A8</t>
  </si>
  <si>
    <t>4A10</t>
  </si>
  <si>
    <t>4B1</t>
  </si>
  <si>
    <t>4B3</t>
  </si>
  <si>
    <t>4B4</t>
  </si>
  <si>
    <t>4B6</t>
  </si>
  <si>
    <t>4B8</t>
  </si>
  <si>
    <t>4B9</t>
  </si>
  <si>
    <t>4B10</t>
  </si>
  <si>
    <t>4B12</t>
  </si>
  <si>
    <t>4B13</t>
  </si>
  <si>
    <t>4B14</t>
  </si>
  <si>
    <t>4D</t>
  </si>
  <si>
    <t>4F</t>
  </si>
  <si>
    <t>2B2</t>
  </si>
  <si>
    <t>2B3</t>
  </si>
  <si>
    <t>2E</t>
  </si>
  <si>
    <t>2C4</t>
  </si>
  <si>
    <t>Forest land remaining forest land</t>
  </si>
  <si>
    <t>N2O from disturbance</t>
  </si>
  <si>
    <t>Wetlands</t>
  </si>
  <si>
    <t>5D2</t>
  </si>
  <si>
    <t>Wetlands remaining wetland</t>
  </si>
  <si>
    <t>non-CO2 emissions from drainage</t>
  </si>
  <si>
    <t>6A1</t>
  </si>
  <si>
    <t>6B2</t>
  </si>
  <si>
    <t>N2O emissions from disturbance</t>
  </si>
  <si>
    <t>Non-CO2 emissions from drainage</t>
  </si>
  <si>
    <t>DA GHGI Trends, 1990/Base Year to 2009: By Source, By End User, By End User excluding exports</t>
  </si>
  <si>
    <t>Check 1990-2008 trends against 2008DB</t>
  </si>
  <si>
    <t>45322/2009/CD7333/GT Issue 1</t>
  </si>
  <si>
    <t>NAEI website upload</t>
  </si>
  <si>
    <t>www upload</t>
  </si>
  <si>
    <t>ENGLAND</t>
  </si>
  <si>
    <t>SCOTLAND</t>
  </si>
  <si>
    <t>WALES</t>
  </si>
  <si>
    <t>NORTHERN IRELAND</t>
  </si>
  <si>
    <t>Separate tables are provided for carbon, methane and nitrous oxide, in addition to the "basket" total, which includes the F-gases.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</si>
</sst>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00"/>
    <numFmt numFmtId="166" formatCode="#,##0.000"/>
    <numFmt numFmtId="167" formatCode="#,##0.0000"/>
    <numFmt numFmtId="168" formatCode="0.000"/>
    <numFmt numFmtId="169" formatCode="0.00000"/>
    <numFmt numFmtId="170" formatCode="0.0"/>
    <numFmt numFmtId="171" formatCode="#,##0.00000"/>
    <numFmt numFmtId="172" formatCode="#,##0.000000"/>
    <numFmt numFmtId="173" formatCode="#,##0.0000000"/>
    <numFmt numFmtId="174" formatCode="0.000000"/>
    <numFmt numFmtId="175" formatCode="0.00000000000000000"/>
    <numFmt numFmtId="176" formatCode="0.0%"/>
    <numFmt numFmtId="177" formatCode="[$-809]dd\ mmmm\ yyyy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vertAlign val="subscript"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4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2"/>
      <color theme="1"/>
      <name val="Arial"/>
      <family val="2"/>
    </font>
    <font>
      <u val="single"/>
      <sz val="10"/>
      <color theme="1"/>
      <name val="Arial"/>
      <family val="2"/>
    </font>
    <font>
      <sz val="10"/>
      <color rgb="FFFF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20"/>
      <color rgb="FFFF0000"/>
      <name val="Arial"/>
      <family val="2"/>
    </font>
    <font>
      <b/>
      <sz val="14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/>
    </xf>
    <xf numFmtId="165" fontId="5" fillId="0" borderId="0" xfId="60" applyNumberFormat="1" applyFont="1" applyAlignment="1">
      <alignment/>
    </xf>
    <xf numFmtId="0" fontId="50" fillId="0" borderId="0" xfId="0" applyFont="1" applyAlignment="1">
      <alignment/>
    </xf>
    <xf numFmtId="0" fontId="4" fillId="0" borderId="0" xfId="57" applyNumberFormat="1" applyFont="1" applyFill="1">
      <alignment/>
      <protection/>
    </xf>
    <xf numFmtId="3" fontId="4" fillId="0" borderId="0" xfId="57" applyNumberFormat="1" applyFont="1" applyFill="1">
      <alignment/>
      <protection/>
    </xf>
    <xf numFmtId="3" fontId="4" fillId="0" borderId="0" xfId="57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0" fontId="4" fillId="0" borderId="0" xfId="57" applyNumberFormat="1" applyFont="1" applyFill="1" applyBorder="1" applyAlignment="1">
      <alignment horizontal="left" vertical="center"/>
      <protection/>
    </xf>
    <xf numFmtId="0" fontId="4" fillId="0" borderId="0" xfId="57" applyNumberFormat="1" applyFont="1" applyFill="1" applyBorder="1">
      <alignment/>
      <protection/>
    </xf>
    <xf numFmtId="0" fontId="6" fillId="0" borderId="0" xfId="57" applyFont="1">
      <alignment/>
      <protection/>
    </xf>
    <xf numFmtId="0" fontId="4" fillId="0" borderId="0" xfId="0" applyFont="1" applyFill="1" applyAlignment="1">
      <alignment/>
    </xf>
    <xf numFmtId="0" fontId="4" fillId="0" borderId="0" xfId="57" applyFont="1">
      <alignment/>
      <protection/>
    </xf>
    <xf numFmtId="0" fontId="3" fillId="0" borderId="0" xfId="0" applyFont="1" applyAlignment="1">
      <alignment/>
    </xf>
    <xf numFmtId="3" fontId="4" fillId="0" borderId="10" xfId="57" applyNumberFormat="1" applyFont="1" applyFill="1" applyBorder="1">
      <alignment/>
      <protection/>
    </xf>
    <xf numFmtId="0" fontId="4" fillId="0" borderId="11" xfId="57" applyFont="1" applyBorder="1">
      <alignment/>
      <protection/>
    </xf>
    <xf numFmtId="0" fontId="4" fillId="0" borderId="0" xfId="57" applyFont="1" applyFill="1" applyBorder="1">
      <alignment/>
      <protection/>
    </xf>
    <xf numFmtId="170" fontId="3" fillId="0" borderId="0" xfId="0" applyNumberFormat="1" applyFont="1" applyFill="1" applyBorder="1" applyAlignment="1">
      <alignment vertical="top"/>
    </xf>
    <xf numFmtId="170" fontId="4" fillId="0" borderId="0" xfId="0" applyNumberFormat="1" applyFont="1" applyFill="1" applyBorder="1" applyAlignment="1">
      <alignment vertical="top"/>
    </xf>
    <xf numFmtId="3" fontId="3" fillId="0" borderId="0" xfId="57" applyNumberFormat="1" applyFont="1" applyFill="1">
      <alignment/>
      <protection/>
    </xf>
    <xf numFmtId="0" fontId="4" fillId="0" borderId="10" xfId="57" applyNumberFormat="1" applyFont="1" applyFill="1" applyBorder="1">
      <alignment/>
      <protection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51" fillId="0" borderId="0" xfId="0" applyFont="1" applyAlignment="1">
      <alignment/>
    </xf>
    <xf numFmtId="4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169" fontId="52" fillId="0" borderId="0" xfId="0" applyNumberFormat="1" applyFont="1" applyAlignment="1">
      <alignment/>
    </xf>
    <xf numFmtId="171" fontId="52" fillId="0" borderId="0" xfId="0" applyNumberFormat="1" applyFont="1" applyAlignment="1">
      <alignment/>
    </xf>
    <xf numFmtId="0" fontId="3" fillId="0" borderId="12" xfId="56" applyFont="1" applyBorder="1">
      <alignment/>
      <protection/>
    </xf>
    <xf numFmtId="0" fontId="9" fillId="0" borderId="13" xfId="56" applyFont="1" applyBorder="1">
      <alignment/>
      <protection/>
    </xf>
    <xf numFmtId="0" fontId="4" fillId="0" borderId="12" xfId="56" applyBorder="1">
      <alignment/>
      <protection/>
    </xf>
    <xf numFmtId="0" fontId="4" fillId="0" borderId="13" xfId="56" applyBorder="1">
      <alignment/>
      <protection/>
    </xf>
    <xf numFmtId="0" fontId="4" fillId="0" borderId="0" xfId="56">
      <alignment/>
      <protection/>
    </xf>
    <xf numFmtId="0" fontId="3" fillId="0" borderId="14" xfId="56" applyFont="1" applyBorder="1">
      <alignment/>
      <protection/>
    </xf>
    <xf numFmtId="0" fontId="10" fillId="0" borderId="0" xfId="56" applyFont="1">
      <alignment/>
      <protection/>
    </xf>
    <xf numFmtId="0" fontId="4" fillId="0" borderId="14" xfId="56" applyBorder="1">
      <alignment/>
      <protection/>
    </xf>
    <xf numFmtId="0" fontId="4" fillId="0" borderId="15" xfId="56" applyBorder="1">
      <alignment/>
      <protection/>
    </xf>
    <xf numFmtId="0" fontId="4" fillId="0" borderId="0" xfId="56" applyAlignment="1">
      <alignment vertical="top"/>
      <protection/>
    </xf>
    <xf numFmtId="0" fontId="3" fillId="0" borderId="15" xfId="56" applyFont="1" applyBorder="1" applyAlignment="1">
      <alignment vertical="top"/>
      <protection/>
    </xf>
    <xf numFmtId="0" fontId="3" fillId="0" borderId="14" xfId="56" applyFont="1" applyBorder="1" applyAlignment="1">
      <alignment vertical="top"/>
      <protection/>
    </xf>
    <xf numFmtId="0" fontId="11" fillId="0" borderId="15" xfId="56" applyFont="1" applyBorder="1" applyAlignment="1">
      <alignment horizontal="left" vertical="top" wrapText="1"/>
      <protection/>
    </xf>
    <xf numFmtId="0" fontId="4" fillId="0" borderId="0" xfId="56" applyBorder="1" applyAlignment="1">
      <alignment vertical="top"/>
      <protection/>
    </xf>
    <xf numFmtId="0" fontId="11" fillId="0" borderId="15" xfId="56" applyFont="1" applyBorder="1">
      <alignment/>
      <protection/>
    </xf>
    <xf numFmtId="14" fontId="11" fillId="0" borderId="15" xfId="56" applyNumberFormat="1" applyFont="1" applyBorder="1" applyAlignment="1">
      <alignment horizontal="left"/>
      <protection/>
    </xf>
    <xf numFmtId="0" fontId="4" fillId="0" borderId="0" xfId="56" applyBorder="1">
      <alignment/>
      <protection/>
    </xf>
    <xf numFmtId="0" fontId="3" fillId="0" borderId="16" xfId="56" applyFont="1" applyBorder="1">
      <alignment/>
      <protection/>
    </xf>
    <xf numFmtId="14" fontId="11" fillId="0" borderId="17" xfId="56" applyNumberFormat="1" applyFont="1" applyBorder="1" applyAlignment="1">
      <alignment horizontal="left"/>
      <protection/>
    </xf>
    <xf numFmtId="0" fontId="4" fillId="0" borderId="14" xfId="56" applyFont="1" applyBorder="1" applyAlignment="1">
      <alignment horizontal="center"/>
      <protection/>
    </xf>
    <xf numFmtId="0" fontId="12" fillId="0" borderId="14" xfId="56" applyFont="1" applyBorder="1">
      <alignment/>
      <protection/>
    </xf>
    <xf numFmtId="0" fontId="4" fillId="0" borderId="16" xfId="56" applyBorder="1">
      <alignment/>
      <protection/>
    </xf>
    <xf numFmtId="0" fontId="4" fillId="0" borderId="17" xfId="56" applyBorder="1">
      <alignment/>
      <protection/>
    </xf>
    <xf numFmtId="0" fontId="3" fillId="33" borderId="12" xfId="56" applyFont="1" applyFill="1" applyBorder="1">
      <alignment/>
      <protection/>
    </xf>
    <xf numFmtId="0" fontId="4" fillId="33" borderId="13" xfId="56" applyFill="1" applyBorder="1">
      <alignment/>
      <protection/>
    </xf>
    <xf numFmtId="0" fontId="3" fillId="33" borderId="13" xfId="56" applyFont="1" applyFill="1" applyBorder="1">
      <alignment/>
      <protection/>
    </xf>
    <xf numFmtId="0" fontId="12" fillId="33" borderId="14" xfId="56" applyFont="1" applyFill="1" applyBorder="1" applyAlignment="1">
      <alignment horizontal="right"/>
      <protection/>
    </xf>
    <xf numFmtId="0" fontId="6" fillId="33" borderId="15" xfId="56" applyFont="1" applyFill="1" applyBorder="1">
      <alignment/>
      <protection/>
    </xf>
    <xf numFmtId="0" fontId="4" fillId="33" borderId="14" xfId="56" applyFill="1" applyBorder="1">
      <alignment/>
      <protection/>
    </xf>
    <xf numFmtId="0" fontId="4" fillId="33" borderId="15" xfId="56" applyFont="1" applyFill="1" applyBorder="1">
      <alignment/>
      <protection/>
    </xf>
    <xf numFmtId="0" fontId="4" fillId="33" borderId="14" xfId="56" applyFont="1" applyFill="1" applyBorder="1">
      <alignment/>
      <protection/>
    </xf>
    <xf numFmtId="0" fontId="4" fillId="33" borderId="16" xfId="56" applyFill="1" applyBorder="1">
      <alignment/>
      <protection/>
    </xf>
    <xf numFmtId="0" fontId="11" fillId="33" borderId="17" xfId="56" applyFont="1" applyFill="1" applyBorder="1">
      <alignment/>
      <protection/>
    </xf>
    <xf numFmtId="0" fontId="11" fillId="33" borderId="16" xfId="56" applyFont="1" applyFill="1" applyBorder="1">
      <alignment/>
      <protection/>
    </xf>
    <xf numFmtId="0" fontId="4" fillId="33" borderId="17" xfId="56" applyFill="1" applyBorder="1">
      <alignment/>
      <protection/>
    </xf>
    <xf numFmtId="0" fontId="3" fillId="34" borderId="14" xfId="56" applyFont="1" applyFill="1" applyBorder="1">
      <alignment/>
      <protection/>
    </xf>
    <xf numFmtId="0" fontId="4" fillId="34" borderId="13" xfId="56" applyFill="1" applyBorder="1">
      <alignment/>
      <protection/>
    </xf>
    <xf numFmtId="0" fontId="4" fillId="34" borderId="12" xfId="56" applyFill="1" applyBorder="1">
      <alignment/>
      <protection/>
    </xf>
    <xf numFmtId="0" fontId="6" fillId="0" borderId="0" xfId="56" applyFont="1">
      <alignment/>
      <protection/>
    </xf>
    <xf numFmtId="0" fontId="12" fillId="34" borderId="14" xfId="56" applyFont="1" applyFill="1" applyBorder="1">
      <alignment/>
      <protection/>
    </xf>
    <xf numFmtId="0" fontId="6" fillId="34" borderId="15" xfId="56" applyFont="1" applyFill="1" applyBorder="1">
      <alignment/>
      <protection/>
    </xf>
    <xf numFmtId="0" fontId="11" fillId="34" borderId="14" xfId="56" applyFont="1" applyFill="1" applyBorder="1">
      <alignment/>
      <protection/>
    </xf>
    <xf numFmtId="0" fontId="11" fillId="34" borderId="15" xfId="56" applyFont="1" applyFill="1" applyBorder="1">
      <alignment/>
      <protection/>
    </xf>
    <xf numFmtId="0" fontId="4" fillId="34" borderId="15" xfId="56" applyFill="1" applyBorder="1">
      <alignment/>
      <protection/>
    </xf>
    <xf numFmtId="0" fontId="12" fillId="34" borderId="16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11" fillId="34" borderId="16" xfId="56" applyFont="1" applyFill="1" applyBorder="1">
      <alignment/>
      <protection/>
    </xf>
    <xf numFmtId="0" fontId="4" fillId="34" borderId="17" xfId="56" applyFill="1" applyBorder="1">
      <alignment/>
      <protection/>
    </xf>
    <xf numFmtId="0" fontId="53" fillId="0" borderId="0" xfId="0" applyFont="1" applyAlignment="1">
      <alignment/>
    </xf>
    <xf numFmtId="0" fontId="4" fillId="35" borderId="0" xfId="0" applyFont="1" applyFill="1" applyBorder="1" applyAlignment="1">
      <alignment/>
    </xf>
    <xf numFmtId="0" fontId="48" fillId="0" borderId="0" xfId="0" applyFont="1" applyAlignment="1">
      <alignment/>
    </xf>
    <xf numFmtId="170" fontId="4" fillId="35" borderId="0" xfId="0" applyNumberFormat="1" applyFont="1" applyFill="1" applyBorder="1" applyAlignment="1">
      <alignment vertical="top"/>
    </xf>
    <xf numFmtId="170" fontId="3" fillId="0" borderId="0" xfId="0" applyNumberFormat="1" applyFont="1" applyFill="1" applyAlignment="1">
      <alignment/>
    </xf>
    <xf numFmtId="170" fontId="4" fillId="0" borderId="0" xfId="0" applyNumberFormat="1" applyFont="1" applyFill="1" applyBorder="1" applyAlignment="1">
      <alignment/>
    </xf>
    <xf numFmtId="170" fontId="4" fillId="36" borderId="0" xfId="0" applyNumberFormat="1" applyFont="1" applyFill="1" applyBorder="1" applyAlignment="1">
      <alignment/>
    </xf>
    <xf numFmtId="164" fontId="48" fillId="0" borderId="0" xfId="0" applyNumberFormat="1" applyFont="1" applyAlignment="1">
      <alignment/>
    </xf>
    <xf numFmtId="176" fontId="3" fillId="0" borderId="0" xfId="60" applyNumberFormat="1" applyFont="1" applyAlignment="1">
      <alignment/>
    </xf>
    <xf numFmtId="176" fontId="4" fillId="0" borderId="0" xfId="60" applyNumberFormat="1" applyFont="1" applyAlignment="1">
      <alignment/>
    </xf>
    <xf numFmtId="176" fontId="0" fillId="0" borderId="0" xfId="0" applyNumberFormat="1" applyAlignment="1">
      <alignment/>
    </xf>
    <xf numFmtId="0" fontId="54" fillId="0" borderId="0" xfId="0" applyFont="1" applyFill="1" applyBorder="1" applyAlignment="1">
      <alignment/>
    </xf>
    <xf numFmtId="171" fontId="53" fillId="0" borderId="0" xfId="0" applyNumberFormat="1" applyFont="1" applyAlignment="1">
      <alignment/>
    </xf>
    <xf numFmtId="164" fontId="54" fillId="0" borderId="0" xfId="0" applyNumberFormat="1" applyFont="1" applyFill="1" applyBorder="1" applyAlignment="1">
      <alignment vertical="top"/>
    </xf>
    <xf numFmtId="176" fontId="54" fillId="0" borderId="0" xfId="60" applyNumberFormat="1" applyFont="1" applyAlignment="1">
      <alignment/>
    </xf>
    <xf numFmtId="0" fontId="3" fillId="0" borderId="0" xfId="57" applyNumberFormat="1" applyFont="1" applyFill="1">
      <alignment/>
      <protection/>
    </xf>
    <xf numFmtId="0" fontId="3" fillId="0" borderId="0" xfId="0" applyFont="1" applyBorder="1" applyAlignment="1">
      <alignment/>
    </xf>
    <xf numFmtId="176" fontId="3" fillId="36" borderId="0" xfId="60" applyNumberFormat="1" applyFont="1" applyFill="1" applyAlignment="1">
      <alignment/>
    </xf>
    <xf numFmtId="0" fontId="49" fillId="0" borderId="0" xfId="0" applyFont="1" applyAlignment="1">
      <alignment/>
    </xf>
    <xf numFmtId="0" fontId="14" fillId="0" borderId="0" xfId="56" applyFont="1" applyBorder="1">
      <alignment/>
      <protection/>
    </xf>
    <xf numFmtId="176" fontId="4" fillId="35" borderId="0" xfId="60" applyNumberFormat="1" applyFont="1" applyFill="1" applyBorder="1" applyAlignment="1">
      <alignment horizontal="center"/>
    </xf>
    <xf numFmtId="0" fontId="4" fillId="0" borderId="18" xfId="56" applyBorder="1">
      <alignment/>
      <protection/>
    </xf>
    <xf numFmtId="0" fontId="3" fillId="0" borderId="19" xfId="56" applyFont="1" applyBorder="1">
      <alignment/>
      <protection/>
    </xf>
    <xf numFmtId="176" fontId="4" fillId="35" borderId="20" xfId="60" applyNumberFormat="1" applyFont="1" applyFill="1" applyBorder="1" applyAlignment="1">
      <alignment horizontal="center"/>
    </xf>
    <xf numFmtId="0" fontId="4" fillId="0" borderId="19" xfId="56" applyBorder="1">
      <alignment/>
      <protection/>
    </xf>
    <xf numFmtId="0" fontId="4" fillId="0" borderId="21" xfId="56" applyBorder="1">
      <alignment/>
      <protection/>
    </xf>
    <xf numFmtId="176" fontId="3" fillId="35" borderId="22" xfId="60" applyNumberFormat="1" applyFont="1" applyFill="1" applyBorder="1" applyAlignment="1">
      <alignment horizontal="center"/>
    </xf>
    <xf numFmtId="176" fontId="3" fillId="35" borderId="23" xfId="60" applyNumberFormat="1" applyFont="1" applyFill="1" applyBorder="1" applyAlignment="1">
      <alignment horizontal="center"/>
    </xf>
    <xf numFmtId="0" fontId="3" fillId="0" borderId="18" xfId="56" applyFont="1" applyBorder="1">
      <alignment/>
      <protection/>
    </xf>
    <xf numFmtId="176" fontId="4" fillId="35" borderId="24" xfId="60" applyNumberFormat="1" applyFont="1" applyFill="1" applyBorder="1" applyAlignment="1">
      <alignment horizontal="center"/>
    </xf>
    <xf numFmtId="176" fontId="4" fillId="35" borderId="25" xfId="60" applyNumberFormat="1" applyFont="1" applyFill="1" applyBorder="1" applyAlignment="1">
      <alignment horizontal="center"/>
    </xf>
    <xf numFmtId="0" fontId="4" fillId="0" borderId="25" xfId="56" applyBorder="1">
      <alignment/>
      <protection/>
    </xf>
    <xf numFmtId="0" fontId="3" fillId="0" borderId="25" xfId="56" applyFont="1" applyBorder="1" applyAlignment="1">
      <alignment horizontal="right"/>
      <protection/>
    </xf>
    <xf numFmtId="0" fontId="3" fillId="0" borderId="20" xfId="56" applyFont="1" applyBorder="1" applyAlignment="1">
      <alignment horizontal="right"/>
      <protection/>
    </xf>
    <xf numFmtId="0" fontId="3" fillId="0" borderId="23" xfId="56" applyFont="1" applyBorder="1" applyAlignment="1">
      <alignment horizontal="right"/>
      <protection/>
    </xf>
    <xf numFmtId="0" fontId="53" fillId="34" borderId="15" xfId="56" applyFont="1" applyFill="1" applyBorder="1">
      <alignment/>
      <protection/>
    </xf>
    <xf numFmtId="0" fontId="3" fillId="0" borderId="24" xfId="56" applyFont="1" applyBorder="1" applyAlignment="1">
      <alignment horizontal="center"/>
      <protection/>
    </xf>
    <xf numFmtId="0" fontId="3" fillId="0" borderId="25" xfId="56" applyFont="1" applyBorder="1" applyAlignment="1">
      <alignment horizontal="center"/>
      <protection/>
    </xf>
    <xf numFmtId="164" fontId="4" fillId="36" borderId="0" xfId="0" applyNumberFormat="1" applyFont="1" applyFill="1" applyBorder="1" applyAlignment="1">
      <alignment vertical="top"/>
    </xf>
    <xf numFmtId="164" fontId="3" fillId="36" borderId="0" xfId="0" applyNumberFormat="1" applyFont="1" applyFill="1" applyBorder="1" applyAlignment="1">
      <alignment vertical="top"/>
    </xf>
    <xf numFmtId="164" fontId="48" fillId="36" borderId="0" xfId="0" applyNumberFormat="1" applyFont="1" applyFill="1" applyAlignment="1">
      <alignment/>
    </xf>
    <xf numFmtId="170" fontId="4" fillId="36" borderId="0" xfId="0" applyNumberFormat="1" applyFont="1" applyFill="1" applyAlignment="1">
      <alignment/>
    </xf>
    <xf numFmtId="170" fontId="3" fillId="36" borderId="0" xfId="0" applyNumberFormat="1" applyFont="1" applyFill="1" applyAlignment="1">
      <alignment/>
    </xf>
    <xf numFmtId="4" fontId="4" fillId="36" borderId="0" xfId="0" applyNumberFormat="1" applyFont="1" applyFill="1" applyBorder="1" applyAlignment="1">
      <alignment vertical="top"/>
    </xf>
    <xf numFmtId="4" fontId="3" fillId="36" borderId="0" xfId="0" applyNumberFormat="1" applyFont="1" applyFill="1" applyBorder="1" applyAlignment="1">
      <alignment vertical="top"/>
    </xf>
    <xf numFmtId="0" fontId="4" fillId="0" borderId="0" xfId="57" applyFont="1" applyBorder="1">
      <alignment/>
      <protection/>
    </xf>
    <xf numFmtId="2" fontId="4" fillId="36" borderId="0" xfId="0" applyNumberFormat="1" applyFont="1" applyFill="1" applyBorder="1" applyAlignment="1">
      <alignment vertical="top"/>
    </xf>
    <xf numFmtId="2" fontId="3" fillId="36" borderId="0" xfId="0" applyNumberFormat="1" applyFont="1" applyFill="1" applyBorder="1" applyAlignment="1">
      <alignment vertical="top"/>
    </xf>
    <xf numFmtId="0" fontId="55" fillId="0" borderId="14" xfId="56" applyFont="1" applyBorder="1">
      <alignment/>
      <protection/>
    </xf>
    <xf numFmtId="14" fontId="53" fillId="0" borderId="15" xfId="56" applyNumberFormat="1" applyFont="1" applyBorder="1" applyAlignment="1">
      <alignment horizontal="left"/>
      <protection/>
    </xf>
    <xf numFmtId="0" fontId="3" fillId="0" borderId="0" xfId="56" applyFont="1" applyBorder="1">
      <alignment/>
      <protection/>
    </xf>
    <xf numFmtId="0" fontId="56" fillId="0" borderId="0" xfId="0" applyFont="1" applyAlignment="1">
      <alignment/>
    </xf>
    <xf numFmtId="0" fontId="11" fillId="0" borderId="26" xfId="56" applyFont="1" applyBorder="1">
      <alignment/>
      <protection/>
    </xf>
    <xf numFmtId="0" fontId="11" fillId="0" borderId="27" xfId="56" applyFont="1" applyFill="1" applyBorder="1">
      <alignment/>
      <protection/>
    </xf>
    <xf numFmtId="0" fontId="3" fillId="0" borderId="27" xfId="56" applyFont="1" applyBorder="1">
      <alignment/>
      <protection/>
    </xf>
    <xf numFmtId="0" fontId="0" fillId="35" borderId="27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PNAIR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828675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771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0</xdr:row>
      <xdr:rowOff>9525</xdr:rowOff>
    </xdr:from>
    <xdr:to>
      <xdr:col>4</xdr:col>
      <xdr:colOff>9525</xdr:colOff>
      <xdr:row>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9525"/>
          <a:ext cx="6772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ei09\6_DA%20Inventories\1_DA%20GHGI_1990-2009\3_Regional%20summary%20spreadsheets\Pivots_forOutputs_2009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len_thistlethwaite.ELEMENT\My%20Documents\3_Work%20in%20progress_NAEI\9a_DA%20GHGI\3_DA%20summary%20sheets\DAGHGI_1990-2009_Issue%201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 and Notes"/>
      <sheetName val="England"/>
      <sheetName val="Scotland"/>
      <sheetName val="Wales"/>
      <sheetName val="NIreland"/>
      <sheetName val="UK_2009"/>
      <sheetName val="Unallocated"/>
      <sheetName val="F-gas 2009"/>
    </sheetNames>
    <sheetDataSet>
      <sheetData sheetId="1">
        <row r="10">
          <cell r="F10">
            <v>2.7450858481343463</v>
          </cell>
          <cell r="G10">
            <v>3.0192806543072006</v>
          </cell>
          <cell r="H10">
            <v>2.8907676156763107</v>
          </cell>
          <cell r="I10">
            <v>2.8531075612643053</v>
          </cell>
          <cell r="J10">
            <v>3.02479295096284</v>
          </cell>
          <cell r="K10">
            <v>3.1673318604112968</v>
          </cell>
          <cell r="L10">
            <v>3.2791437071287968</v>
          </cell>
          <cell r="M10">
            <v>2.574267212388276</v>
          </cell>
        </row>
        <row r="11">
          <cell r="F11">
            <v>9.834328368597081</v>
          </cell>
          <cell r="G11">
            <v>7.954530290502606</v>
          </cell>
          <cell r="H11">
            <v>7.924335032376963</v>
          </cell>
          <cell r="I11">
            <v>7.928107644322103</v>
          </cell>
          <cell r="J11">
            <v>8.30479607425514</v>
          </cell>
          <cell r="K11">
            <v>8.377398962710533</v>
          </cell>
          <cell r="L11">
            <v>7.875518785631766</v>
          </cell>
          <cell r="M11">
            <v>6.760220472783435</v>
          </cell>
        </row>
        <row r="12">
          <cell r="F12">
            <v>64.97279208527063</v>
          </cell>
          <cell r="G12">
            <v>55.354939435484134</v>
          </cell>
          <cell r="H12">
            <v>53.8583906905907</v>
          </cell>
          <cell r="I12">
            <v>54.61955564121963</v>
          </cell>
          <cell r="J12">
            <v>51.80396464340823</v>
          </cell>
          <cell r="K12">
            <v>49.56674622574227</v>
          </cell>
          <cell r="L12">
            <v>48.656645367965886</v>
          </cell>
          <cell r="M12">
            <v>42.28115056941361</v>
          </cell>
        </row>
        <row r="13">
          <cell r="F13">
            <v>10.704777545705964</v>
          </cell>
          <cell r="G13">
            <v>11.380296428727416</v>
          </cell>
          <cell r="H13">
            <v>10.977171072610808</v>
          </cell>
          <cell r="I13">
            <v>11.166617879690682</v>
          </cell>
          <cell r="J13">
            <v>9.945337761017651</v>
          </cell>
          <cell r="K13">
            <v>9.425209736885632</v>
          </cell>
          <cell r="L13">
            <v>9.551297815868836</v>
          </cell>
          <cell r="M13">
            <v>8.3016164762707</v>
          </cell>
        </row>
        <row r="14">
          <cell r="F14">
            <v>0.254454467313821</v>
          </cell>
          <cell r="G14">
            <v>0.2565993944865158</v>
          </cell>
          <cell r="H14">
            <v>0.2565273865090867</v>
          </cell>
          <cell r="I14">
            <v>0.2568493084746909</v>
          </cell>
          <cell r="J14">
            <v>0.25087608424010155</v>
          </cell>
          <cell r="K14">
            <v>0.25356152413488176</v>
          </cell>
          <cell r="L14">
            <v>0.2510376225568127</v>
          </cell>
          <cell r="M14">
            <v>0.2762908399836185</v>
          </cell>
        </row>
        <row r="15">
          <cell r="G15">
            <v>0.00860306846561347</v>
          </cell>
          <cell r="H15">
            <v>0.008441285106145021</v>
          </cell>
          <cell r="I15">
            <v>0.0094429658340971</v>
          </cell>
          <cell r="J15">
            <v>0.009268168707208915</v>
          </cell>
          <cell r="K15">
            <v>0.01006194030651327</v>
          </cell>
          <cell r="L15">
            <v>0.009670242506946551</v>
          </cell>
          <cell r="M15">
            <v>0.0075696196399397744</v>
          </cell>
        </row>
        <row r="16">
          <cell r="F16">
            <v>0.5623234145872549</v>
          </cell>
          <cell r="G16">
            <v>0.9300181659514083</v>
          </cell>
          <cell r="H16">
            <v>0.966522548857604</v>
          </cell>
          <cell r="I16">
            <v>1.0870446058975516</v>
          </cell>
          <cell r="J16">
            <v>1.0360234419306191</v>
          </cell>
          <cell r="K16">
            <v>0.9731854244572731</v>
          </cell>
          <cell r="L16">
            <v>0.9272152801787374</v>
          </cell>
          <cell r="M16">
            <v>0.8351691358133274</v>
          </cell>
        </row>
        <row r="17">
          <cell r="F17">
            <v>0.32234985186212856</v>
          </cell>
          <cell r="G17">
            <v>0.4837075228381569</v>
          </cell>
          <cell r="H17">
            <v>0.5125780748636415</v>
          </cell>
          <cell r="I17">
            <v>0.5629297359316698</v>
          </cell>
          <cell r="J17">
            <v>0.5106497993637773</v>
          </cell>
          <cell r="K17">
            <v>0.44928502913744217</v>
          </cell>
          <cell r="L17">
            <v>0.41521671493303797</v>
          </cell>
          <cell r="M17">
            <v>0.3574441644259491</v>
          </cell>
        </row>
        <row r="18">
          <cell r="F18">
            <v>0.005142911943206536</v>
          </cell>
          <cell r="G18">
            <v>0.008903971302429274</v>
          </cell>
          <cell r="H18">
            <v>0.008392276724293199</v>
          </cell>
          <cell r="I18">
            <v>0.008168457171516402</v>
          </cell>
          <cell r="J18">
            <v>0.006575549639312113</v>
          </cell>
          <cell r="K18">
            <v>0.006773464908587796</v>
          </cell>
          <cell r="L18">
            <v>0.006641593766155613</v>
          </cell>
          <cell r="M18">
            <v>0.006349584391049295</v>
          </cell>
        </row>
        <row r="19">
          <cell r="F19">
            <v>0.0024405900945461906</v>
          </cell>
          <cell r="G19">
            <v>0.004017365207670504</v>
          </cell>
          <cell r="H19">
            <v>0.004044238602965505</v>
          </cell>
          <cell r="I19">
            <v>0.003991136255073872</v>
          </cell>
          <cell r="J19">
            <v>0.00327233867023081</v>
          </cell>
          <cell r="K19">
            <v>0.0034023984193125097</v>
          </cell>
          <cell r="L19">
            <v>0.0032792254905094323</v>
          </cell>
          <cell r="M19">
            <v>0.0031827396154668294</v>
          </cell>
        </row>
        <row r="20">
          <cell r="F20">
            <v>0.0022177676718226932</v>
          </cell>
          <cell r="G20">
            <v>0.0025653931358773667</v>
          </cell>
          <cell r="H20">
            <v>0.0027016219275473553</v>
          </cell>
          <cell r="I20">
            <v>0.002970861364540936</v>
          </cell>
          <cell r="J20">
            <v>0.0023649011819451278</v>
          </cell>
          <cell r="K20">
            <v>0.0018992753410890608</v>
          </cell>
          <cell r="L20">
            <v>0.0022141522670935765</v>
          </cell>
          <cell r="M20">
            <v>0.0023402220384434306</v>
          </cell>
        </row>
        <row r="21">
          <cell r="F21">
            <v>0.0003385145532487291</v>
          </cell>
          <cell r="G21">
            <v>0.00033027794952232385</v>
          </cell>
          <cell r="H21">
            <v>0.00033585692988729373</v>
          </cell>
          <cell r="I21">
            <v>0.00037491247881619495</v>
          </cell>
          <cell r="J21">
            <v>0.000300905168248337</v>
          </cell>
          <cell r="K21">
            <v>0.0002482598871077695</v>
          </cell>
          <cell r="L21">
            <v>0.0002903483943278702</v>
          </cell>
          <cell r="M21">
            <v>0.00027920907532546726</v>
          </cell>
        </row>
        <row r="22">
          <cell r="F22">
            <v>0.00442710242248568</v>
          </cell>
          <cell r="G22">
            <v>0.004074041972091215</v>
          </cell>
          <cell r="H22">
            <v>0.004239669006116636</v>
          </cell>
          <cell r="I22">
            <v>0.0049086155563504204</v>
          </cell>
          <cell r="J22">
            <v>0.005420349511780221</v>
          </cell>
          <cell r="K22">
            <v>0.005815858577127587</v>
          </cell>
          <cell r="L22">
            <v>0.005201486157368248</v>
          </cell>
          <cell r="M22">
            <v>0.005491274457397938</v>
          </cell>
        </row>
        <row r="23">
          <cell r="F23">
            <v>0.00022119372715214647</v>
          </cell>
          <cell r="G23">
            <v>0.0002044345518037355</v>
          </cell>
          <cell r="H23">
            <v>0.0002138616716098688</v>
          </cell>
          <cell r="I23">
            <v>0.0002477129927577558</v>
          </cell>
          <cell r="J23">
            <v>0.00027224534632681424</v>
          </cell>
          <cell r="K23">
            <v>0.00029526752843087083</v>
          </cell>
          <cell r="L23">
            <v>0.0002647737641514887</v>
          </cell>
          <cell r="M23">
            <v>0.0002761825435484911</v>
          </cell>
        </row>
        <row r="24">
          <cell r="G24">
            <v>0.28523354688003916</v>
          </cell>
          <cell r="H24">
            <v>0.30274810635070076</v>
          </cell>
          <cell r="I24">
            <v>0.3269673164353483</v>
          </cell>
          <cell r="J24">
            <v>0.33775874725283783</v>
          </cell>
          <cell r="K24">
            <v>0.3189610817868901</v>
          </cell>
          <cell r="L24">
            <v>0.3323535339890983</v>
          </cell>
          <cell r="M24">
            <v>0.2865818408578893</v>
          </cell>
        </row>
        <row r="25">
          <cell r="F25">
            <v>0.3919045534526985</v>
          </cell>
          <cell r="G25">
            <v>0.37147552929783423</v>
          </cell>
          <cell r="H25">
            <v>0.3933289656927348</v>
          </cell>
          <cell r="I25">
            <v>0.405602584887426</v>
          </cell>
          <cell r="J25">
            <v>0.46017757779119883</v>
          </cell>
          <cell r="K25">
            <v>0.37223989720540107</v>
          </cell>
          <cell r="L25">
            <v>0.37417886214546114</v>
          </cell>
          <cell r="M25">
            <v>0.34709490906565327</v>
          </cell>
        </row>
        <row r="26">
          <cell r="F26">
            <v>0.8597612683027291</v>
          </cell>
          <cell r="G26">
            <v>1.0151592401000111</v>
          </cell>
          <cell r="H26">
            <v>0.9584009440121825</v>
          </cell>
          <cell r="I26">
            <v>0.9530722902331409</v>
          </cell>
          <cell r="J26">
            <v>0.9514742494228196</v>
          </cell>
          <cell r="K26">
            <v>0.9669061018096956</v>
          </cell>
          <cell r="L26">
            <v>0.9600757379420244</v>
          </cell>
          <cell r="M26">
            <v>0.9560257958829876</v>
          </cell>
        </row>
        <row r="27">
          <cell r="F27">
            <v>2.195114934376836</v>
          </cell>
          <cell r="G27">
            <v>3.388878186449641</v>
          </cell>
          <cell r="H27">
            <v>3.4659444313839436</v>
          </cell>
          <cell r="I27">
            <v>3.6482454361506127</v>
          </cell>
          <cell r="J27">
            <v>3.4917765583620493</v>
          </cell>
          <cell r="K27">
            <v>3.5532632519637373</v>
          </cell>
          <cell r="L27">
            <v>3.494602469167463</v>
          </cell>
          <cell r="M27">
            <v>3.459037742085732</v>
          </cell>
        </row>
        <row r="28">
          <cell r="F28">
            <v>0.7668560845496899</v>
          </cell>
          <cell r="G28">
            <v>4.105673790171228</v>
          </cell>
          <cell r="H28">
            <v>4.461209342547231</v>
          </cell>
          <cell r="I28">
            <v>4.792311430026185</v>
          </cell>
          <cell r="J28">
            <v>5.034059333922331</v>
          </cell>
          <cell r="K28">
            <v>5.2625020601929675</v>
          </cell>
          <cell r="L28">
            <v>5.330109177616594</v>
          </cell>
          <cell r="M28">
            <v>5.517893072558155</v>
          </cell>
        </row>
        <row r="29">
          <cell r="F29">
            <v>1.1908458506496022</v>
          </cell>
          <cell r="G29">
            <v>5.954563924542827</v>
          </cell>
          <cell r="H29">
            <v>6.416853125325319</v>
          </cell>
          <cell r="I29">
            <v>6.949906901667511</v>
          </cell>
          <cell r="J29">
            <v>7.372220855182097</v>
          </cell>
          <cell r="K29">
            <v>7.735661648870163</v>
          </cell>
          <cell r="L29">
            <v>7.916562666955341</v>
          </cell>
          <cell r="M29">
            <v>8.136561898169074</v>
          </cell>
        </row>
        <row r="30">
          <cell r="F30">
            <v>0.9000101999192442</v>
          </cell>
          <cell r="G30">
            <v>4.847727983475882</v>
          </cell>
          <cell r="H30">
            <v>5.2303188987907685</v>
          </cell>
          <cell r="I30">
            <v>5.685656501762319</v>
          </cell>
          <cell r="J30">
            <v>6.008196710486377</v>
          </cell>
          <cell r="K30">
            <v>6.40217664107786</v>
          </cell>
          <cell r="L30">
            <v>6.5396878583734175</v>
          </cell>
          <cell r="M30">
            <v>6.84154756184662</v>
          </cell>
        </row>
        <row r="31">
          <cell r="F31">
            <v>10.013709147582077</v>
          </cell>
          <cell r="G31">
            <v>1.0750309315380964</v>
          </cell>
          <cell r="H31">
            <v>0.724703057188309</v>
          </cell>
          <cell r="I31">
            <v>0.46995918044441115</v>
          </cell>
          <cell r="J31">
            <v>0.29166511292154534</v>
          </cell>
          <cell r="K31">
            <v>0.1760198183182708</v>
          </cell>
          <cell r="L31">
            <v>0.10208232276213658</v>
          </cell>
          <cell r="M31">
            <v>0.05785541059943297</v>
          </cell>
        </row>
        <row r="32">
          <cell r="F32">
            <v>23.903225632616824</v>
          </cell>
          <cell r="G32">
            <v>2.416304847213136</v>
          </cell>
          <cell r="H32">
            <v>1.6184452963201792</v>
          </cell>
          <cell r="I32">
            <v>1.0581772975690396</v>
          </cell>
          <cell r="J32">
            <v>0.6634035081232561</v>
          </cell>
          <cell r="K32">
            <v>0.4017512948302437</v>
          </cell>
          <cell r="L32">
            <v>0.23534135870156836</v>
          </cell>
          <cell r="M32">
            <v>0.13261673981310476</v>
          </cell>
        </row>
        <row r="33">
          <cell r="F33">
            <v>30.51582405853984</v>
          </cell>
          <cell r="G33">
            <v>3.242819150958758</v>
          </cell>
          <cell r="H33">
            <v>2.170077216110779</v>
          </cell>
          <cell r="I33">
            <v>1.4230215776512891</v>
          </cell>
          <cell r="J33">
            <v>0.8870623087880661</v>
          </cell>
          <cell r="K33">
            <v>0.5447368364600281</v>
          </cell>
          <cell r="L33">
            <v>0.31790667079709395</v>
          </cell>
          <cell r="M33">
            <v>0.1817771264563776</v>
          </cell>
        </row>
        <row r="34">
          <cell r="G34">
            <v>8.018166498881003</v>
          </cell>
          <cell r="H34">
            <v>8.12276124092271</v>
          </cell>
          <cell r="I34">
            <v>8.018860773699847</v>
          </cell>
          <cell r="J34">
            <v>7.760996887706198</v>
          </cell>
          <cell r="K34">
            <v>7.535951355433814</v>
          </cell>
          <cell r="L34">
            <v>7.149102743727981</v>
          </cell>
          <cell r="M34">
            <v>6.792705476564827</v>
          </cell>
        </row>
        <row r="35">
          <cell r="G35">
            <v>17.886480708774243</v>
          </cell>
          <cell r="H35">
            <v>17.98537891081779</v>
          </cell>
          <cell r="I35">
            <v>17.890077730177463</v>
          </cell>
          <cell r="J35">
            <v>17.479748444553667</v>
          </cell>
          <cell r="K35">
            <v>17.01980472660076</v>
          </cell>
          <cell r="L35">
            <v>16.29991848368184</v>
          </cell>
          <cell r="M35">
            <v>15.370017989534636</v>
          </cell>
        </row>
        <row r="36">
          <cell r="G36">
            <v>24.3605024822187</v>
          </cell>
          <cell r="H36">
            <v>24.510167128232425</v>
          </cell>
          <cell r="I36">
            <v>24.482669724359802</v>
          </cell>
          <cell r="J36">
            <v>23.813653659122235</v>
          </cell>
          <cell r="K36">
            <v>23.541352718691407</v>
          </cell>
          <cell r="L36">
            <v>22.48031385318231</v>
          </cell>
          <cell r="M36">
            <v>21.579961229168212</v>
          </cell>
        </row>
        <row r="37">
          <cell r="F37">
            <v>5.3868082308303435</v>
          </cell>
          <cell r="G37">
            <v>6.4203417212299545</v>
          </cell>
          <cell r="H37">
            <v>6.603949985223193</v>
          </cell>
          <cell r="I37">
            <v>6.9245431826415755</v>
          </cell>
          <cell r="J37">
            <v>6.999688982225014</v>
          </cell>
          <cell r="K37">
            <v>7.37245337317436</v>
          </cell>
          <cell r="L37">
            <v>6.7806399589231185</v>
          </cell>
          <cell r="M37">
            <v>6.156132660145829</v>
          </cell>
        </row>
        <row r="38">
          <cell r="F38">
            <v>4.3109443241407845</v>
          </cell>
          <cell r="G38">
            <v>3.902534798150892</v>
          </cell>
          <cell r="H38">
            <v>3.8319731129693992</v>
          </cell>
          <cell r="I38">
            <v>4.0140087958861015</v>
          </cell>
          <cell r="J38">
            <v>4.106753454374835</v>
          </cell>
          <cell r="K38">
            <v>4.336984674090144</v>
          </cell>
          <cell r="L38">
            <v>4.0615187177444385</v>
          </cell>
          <cell r="M38">
            <v>3.6517067543235324</v>
          </cell>
        </row>
        <row r="39">
          <cell r="F39">
            <v>1.5338495542174675</v>
          </cell>
          <cell r="G39">
            <v>1.031240446134882</v>
          </cell>
          <cell r="H39">
            <v>1.0149002145524688</v>
          </cell>
          <cell r="I39">
            <v>1.0198841444203302</v>
          </cell>
          <cell r="J39">
            <v>0.9965753196340514</v>
          </cell>
          <cell r="K39">
            <v>0.9903247810253331</v>
          </cell>
          <cell r="L39">
            <v>0.9069856403155321</v>
          </cell>
          <cell r="M39">
            <v>0.8285419435886251</v>
          </cell>
        </row>
        <row r="40">
          <cell r="F40">
            <v>2.7773460617874943</v>
          </cell>
          <cell r="G40">
            <v>2.6590787029613736</v>
          </cell>
          <cell r="H40">
            <v>2.6351360025056723</v>
          </cell>
          <cell r="I40">
            <v>2.7052921440233795</v>
          </cell>
          <cell r="J40">
            <v>2.722040502246553</v>
          </cell>
          <cell r="K40">
            <v>2.8002156387915744</v>
          </cell>
          <cell r="L40">
            <v>2.731644231503477</v>
          </cell>
          <cell r="M40">
            <v>2.581285394493796</v>
          </cell>
        </row>
        <row r="41">
          <cell r="F41">
            <v>4.454650107146229</v>
          </cell>
          <cell r="G41">
            <v>3.877354616244402</v>
          </cell>
          <cell r="H41">
            <v>3.7780488727896455</v>
          </cell>
          <cell r="I41">
            <v>3.9552925884825703</v>
          </cell>
          <cell r="J41">
            <v>3.9515217180421214</v>
          </cell>
          <cell r="K41">
            <v>4.173048019401342</v>
          </cell>
          <cell r="L41">
            <v>3.8209427601882866</v>
          </cell>
          <cell r="M41">
            <v>3.4410403526484883</v>
          </cell>
        </row>
        <row r="42">
          <cell r="F42">
            <v>3.8982780010572977</v>
          </cell>
          <cell r="G42">
            <v>2.8094231128486205</v>
          </cell>
          <cell r="H42">
            <v>2.731219327160086</v>
          </cell>
          <cell r="I42">
            <v>2.8285781455691335</v>
          </cell>
          <cell r="J42">
            <v>2.771901560440624</v>
          </cell>
          <cell r="K42">
            <v>2.7622762719280693</v>
          </cell>
          <cell r="L42">
            <v>2.6030838386269854</v>
          </cell>
          <cell r="M42">
            <v>2.367322747676026</v>
          </cell>
        </row>
        <row r="43">
          <cell r="F43">
            <v>0.5495953711097281</v>
          </cell>
          <cell r="G43">
            <v>2.670747084804332</v>
          </cell>
          <cell r="H43">
            <v>2.9015602290918725</v>
          </cell>
          <cell r="I43">
            <v>3.051798896524339</v>
          </cell>
          <cell r="J43">
            <v>3.19613332874604</v>
          </cell>
          <cell r="K43">
            <v>3.309244234642178</v>
          </cell>
          <cell r="L43">
            <v>3.192054352895904</v>
          </cell>
          <cell r="M43">
            <v>3.157269227478521</v>
          </cell>
        </row>
        <row r="44">
          <cell r="F44">
            <v>1.167079513267535</v>
          </cell>
          <cell r="G44">
            <v>4.846787672894679</v>
          </cell>
          <cell r="H44">
            <v>5.053139698431024</v>
          </cell>
          <cell r="I44">
            <v>5.296517321949411</v>
          </cell>
          <cell r="J44">
            <v>5.376641583842858</v>
          </cell>
          <cell r="K44">
            <v>5.744507900702628</v>
          </cell>
          <cell r="L44">
            <v>5.635334309484681</v>
          </cell>
          <cell r="M44">
            <v>5.4984642721364105</v>
          </cell>
        </row>
        <row r="45">
          <cell r="F45">
            <v>1.150508775797426</v>
          </cell>
          <cell r="G45">
            <v>4.203819939021795</v>
          </cell>
          <cell r="H45">
            <v>4.423905504397169</v>
          </cell>
          <cell r="I45">
            <v>4.596558647972917</v>
          </cell>
          <cell r="J45">
            <v>4.6537611132777705</v>
          </cell>
          <cell r="K45">
            <v>4.793486004279427</v>
          </cell>
          <cell r="L45">
            <v>4.683966340941589</v>
          </cell>
          <cell r="M45">
            <v>4.54054489914087</v>
          </cell>
        </row>
        <row r="46">
          <cell r="F46">
            <v>1.1395302531279157</v>
          </cell>
          <cell r="G46">
            <v>0.18171467216813567</v>
          </cell>
          <cell r="H46">
            <v>0.129388981134932</v>
          </cell>
          <cell r="I46">
            <v>0.08525105558340201</v>
          </cell>
          <cell r="J46">
            <v>0.06498539973010964</v>
          </cell>
          <cell r="K46">
            <v>0.042787361745087474</v>
          </cell>
          <cell r="L46">
            <v>0.025743735094608644</v>
          </cell>
          <cell r="M46">
            <v>0.015408870096282305</v>
          </cell>
        </row>
        <row r="47">
          <cell r="F47">
            <v>2.350498745504445</v>
          </cell>
          <cell r="G47">
            <v>0.3287374867907439</v>
          </cell>
          <cell r="H47">
            <v>0.22600283446097022</v>
          </cell>
          <cell r="I47">
            <v>0.1490953024039332</v>
          </cell>
          <cell r="J47">
            <v>0.1106009361670474</v>
          </cell>
          <cell r="K47">
            <v>0.07540916989061636</v>
          </cell>
          <cell r="L47">
            <v>0.04627581770795989</v>
          </cell>
          <cell r="M47">
            <v>0.027374720188694104</v>
          </cell>
        </row>
        <row r="48">
          <cell r="F48">
            <v>2.5012472118847215</v>
          </cell>
          <cell r="G48">
            <v>0.3041486415092027</v>
          </cell>
          <cell r="H48">
            <v>0.21139372030950268</v>
          </cell>
          <cell r="I48">
            <v>0.13832309172495663</v>
          </cell>
          <cell r="J48">
            <v>0.10238748764719817</v>
          </cell>
          <cell r="K48">
            <v>0.06733227580582682</v>
          </cell>
          <cell r="L48">
            <v>0.04118253910645445</v>
          </cell>
          <cell r="M48">
            <v>0.024222357304027328</v>
          </cell>
        </row>
        <row r="49">
          <cell r="G49">
            <v>0.15933585913563292</v>
          </cell>
          <cell r="H49">
            <v>0.17012182135582227</v>
          </cell>
          <cell r="I49">
            <v>0.16879338473090305</v>
          </cell>
          <cell r="J49">
            <v>0.18894476967222976</v>
          </cell>
          <cell r="K49">
            <v>0.1844456706484151</v>
          </cell>
          <cell r="L49">
            <v>0.1702378366329026</v>
          </cell>
          <cell r="M49">
            <v>0.16367399201406752</v>
          </cell>
        </row>
        <row r="50">
          <cell r="G50">
            <v>0.3129630982277066</v>
          </cell>
          <cell r="H50">
            <v>0.3240574415189928</v>
          </cell>
          <cell r="I50">
            <v>0.3228278979293118</v>
          </cell>
          <cell r="J50">
            <v>0.35187759187991235</v>
          </cell>
          <cell r="K50">
            <v>0.35603441156036075</v>
          </cell>
          <cell r="L50">
            <v>0.335353429442928</v>
          </cell>
          <cell r="M50">
            <v>0.3185225480372122</v>
          </cell>
        </row>
        <row r="51">
          <cell r="G51">
            <v>0.3224232491084545</v>
          </cell>
          <cell r="H51">
            <v>0.33771654477529406</v>
          </cell>
          <cell r="I51">
            <v>0.33368776416736595</v>
          </cell>
          <cell r="J51">
            <v>0.3630471807028421</v>
          </cell>
          <cell r="K51">
            <v>0.3543814532194685</v>
          </cell>
          <cell r="L51">
            <v>0.332870835778869</v>
          </cell>
          <cell r="M51">
            <v>0.31460561165377626</v>
          </cell>
        </row>
        <row r="52">
          <cell r="F52">
            <v>0.052356043602996526</v>
          </cell>
          <cell r="G52">
            <v>0.02748474852014481</v>
          </cell>
          <cell r="H52">
            <v>0.022493877909767656</v>
          </cell>
          <cell r="I52">
            <v>0.021866178739941938</v>
          </cell>
          <cell r="J52">
            <v>0.01788997319976194</v>
          </cell>
          <cell r="K52">
            <v>0.018304762206777785</v>
          </cell>
          <cell r="L52">
            <v>0.01412516777071001</v>
          </cell>
          <cell r="M52">
            <v>0.013415339696997614</v>
          </cell>
        </row>
        <row r="53">
          <cell r="F53">
            <v>0.009526615341981565</v>
          </cell>
          <cell r="G53">
            <v>0.005554441571917812</v>
          </cell>
          <cell r="H53">
            <v>0.004905928256643289</v>
          </cell>
          <cell r="I53">
            <v>0.0053345411874262845</v>
          </cell>
          <cell r="J53">
            <v>0.0049864359759782175</v>
          </cell>
          <cell r="K53">
            <v>0.0058510092092604925</v>
          </cell>
          <cell r="L53">
            <v>0.005066737786067733</v>
          </cell>
          <cell r="M53">
            <v>0.005308762382137867</v>
          </cell>
        </row>
        <row r="54">
          <cell r="F54">
            <v>0.053997072518314725</v>
          </cell>
          <cell r="G54">
            <v>0.06811103624170649</v>
          </cell>
          <cell r="H54">
            <v>0.06295788984077252</v>
          </cell>
          <cell r="I54">
            <v>0.06587915259688258</v>
          </cell>
          <cell r="J54">
            <v>0.0675606979320551</v>
          </cell>
          <cell r="K54">
            <v>0.0673276561322572</v>
          </cell>
          <cell r="L54">
            <v>0.0697486337968345</v>
          </cell>
          <cell r="M54">
            <v>0.06768720687746668</v>
          </cell>
        </row>
        <row r="55">
          <cell r="F55">
            <v>0.1924955935560352</v>
          </cell>
          <cell r="G55">
            <v>0.23322451823560533</v>
          </cell>
          <cell r="H55">
            <v>0.21950495400730394</v>
          </cell>
          <cell r="I55">
            <v>0.2258910791817949</v>
          </cell>
          <cell r="J55">
            <v>0.21374837672173844</v>
          </cell>
          <cell r="K55">
            <v>0.21175177907104337</v>
          </cell>
          <cell r="L55">
            <v>0.2094252375344134</v>
          </cell>
          <cell r="M55">
            <v>0.207746384092442</v>
          </cell>
        </row>
        <row r="56">
          <cell r="F56">
            <v>0.291417341542054</v>
          </cell>
          <cell r="G56">
            <v>0.33252279623119074</v>
          </cell>
          <cell r="H56">
            <v>0.3001059217083705</v>
          </cell>
          <cell r="I56">
            <v>0.3274970647204696</v>
          </cell>
          <cell r="J56">
            <v>0.3034706215492024</v>
          </cell>
          <cell r="K56">
            <v>0.3481064844876191</v>
          </cell>
          <cell r="L56">
            <v>0.2907071158585591</v>
          </cell>
          <cell r="M56">
            <v>0.30642273355993166</v>
          </cell>
        </row>
        <row r="57">
          <cell r="F57">
            <v>0.22079218676488227</v>
          </cell>
          <cell r="G57">
            <v>0.182209772624105</v>
          </cell>
          <cell r="H57">
            <v>0.18506131470653792</v>
          </cell>
          <cell r="I57">
            <v>0.15200020237271314</v>
          </cell>
          <cell r="J57">
            <v>0.1443162497558403</v>
          </cell>
          <cell r="K57">
            <v>0.13593970931990493</v>
          </cell>
          <cell r="L57">
            <v>0.1031685358392365</v>
          </cell>
          <cell r="M57">
            <v>0.10256311133187732</v>
          </cell>
        </row>
        <row r="58">
          <cell r="F58">
            <v>0.44032825943773213</v>
          </cell>
          <cell r="G58">
            <v>0.4348500948638112</v>
          </cell>
          <cell r="H58">
            <v>0.4623107006852354</v>
          </cell>
          <cell r="I58">
            <v>0.5026065119304431</v>
          </cell>
          <cell r="J58">
            <v>0.48589991972618585</v>
          </cell>
          <cell r="K58">
            <v>0.4842648075633187</v>
          </cell>
          <cell r="L58">
            <v>0.4683585695363158</v>
          </cell>
          <cell r="M58">
            <v>0.43355150467607856</v>
          </cell>
        </row>
        <row r="59">
          <cell r="F59">
            <v>0.3911395546196983</v>
          </cell>
          <cell r="G59">
            <v>0.6208809819788692</v>
          </cell>
          <cell r="H59">
            <v>0.6298156342309775</v>
          </cell>
          <cell r="I59">
            <v>0.6159341845646051</v>
          </cell>
          <cell r="J59">
            <v>0.6222440309974665</v>
          </cell>
          <cell r="K59">
            <v>0.6425866536513688</v>
          </cell>
          <cell r="L59">
            <v>0.6506450359879435</v>
          </cell>
          <cell r="M59">
            <v>0.6708303220912905</v>
          </cell>
        </row>
        <row r="60">
          <cell r="F60">
            <v>0.43844004085384525</v>
          </cell>
          <cell r="G60">
            <v>0.5371886121035055</v>
          </cell>
          <cell r="H60">
            <v>0.5455138966370182</v>
          </cell>
          <cell r="I60">
            <v>0.5531467644640762</v>
          </cell>
          <cell r="J60">
            <v>0.5452196632758265</v>
          </cell>
          <cell r="K60">
            <v>0.5544439263677237</v>
          </cell>
          <cell r="L60">
            <v>0.5575725469326351</v>
          </cell>
          <cell r="M60">
            <v>0.5885144616075995</v>
          </cell>
        </row>
        <row r="61">
          <cell r="I61">
            <v>0.008539806032607934</v>
          </cell>
          <cell r="J61">
            <v>0.008833902080577773</v>
          </cell>
          <cell r="K61">
            <v>0.008553125612235953</v>
          </cell>
          <cell r="L61">
            <v>0.014992329294314608</v>
          </cell>
          <cell r="M61">
            <v>0.020194852887066014</v>
          </cell>
        </row>
        <row r="62">
          <cell r="F62">
            <v>0.06743280178259883</v>
          </cell>
          <cell r="G62">
            <v>0.07956306816142969</v>
          </cell>
          <cell r="H62">
            <v>0.08202037277427489</v>
          </cell>
          <cell r="I62">
            <v>0.06828177580766431</v>
          </cell>
          <cell r="J62">
            <v>0.06642346664267618</v>
          </cell>
          <cell r="K62">
            <v>0.06256600586741244</v>
          </cell>
          <cell r="L62">
            <v>0.047582237150779985</v>
          </cell>
          <cell r="M62">
            <v>0.04680370544098335</v>
          </cell>
        </row>
        <row r="63">
          <cell r="F63">
            <v>1.148143431130558</v>
          </cell>
          <cell r="G63">
            <v>1.2269056051639307</v>
          </cell>
          <cell r="H63">
            <v>1.2098774622368746</v>
          </cell>
          <cell r="I63">
            <v>1.2746403137836606</v>
          </cell>
          <cell r="J63">
            <v>1.2175365733592953</v>
          </cell>
          <cell r="K63">
            <v>1.1935877591042305</v>
          </cell>
          <cell r="L63">
            <v>1.161376631423028</v>
          </cell>
          <cell r="M63">
            <v>1.090148476381195</v>
          </cell>
        </row>
        <row r="64">
          <cell r="F64">
            <v>0.20558599872034128</v>
          </cell>
          <cell r="G64">
            <v>0.3766766034011343</v>
          </cell>
          <cell r="H64">
            <v>0.400780131383408</v>
          </cell>
          <cell r="I64">
            <v>0.4262742680554739</v>
          </cell>
          <cell r="J64">
            <v>0.4334907821442187</v>
          </cell>
          <cell r="K64">
            <v>0.4430618251815008</v>
          </cell>
          <cell r="L64">
            <v>0.4320480384856349</v>
          </cell>
          <cell r="M64">
            <v>0.4085833218730129</v>
          </cell>
        </row>
        <row r="65">
          <cell r="F65">
            <v>0.5068528088412558</v>
          </cell>
          <cell r="G65">
            <v>0.04850845261871356</v>
          </cell>
          <cell r="H65">
            <v>0.03654440156568014</v>
          </cell>
          <cell r="I65">
            <v>0.0409448536847169</v>
          </cell>
          <cell r="J65">
            <v>0.03778478863839681</v>
          </cell>
          <cell r="K65">
            <v>0.037114883999610236</v>
          </cell>
          <cell r="L65">
            <v>0.015063848176866214</v>
          </cell>
          <cell r="M65">
            <v>0.036206995962895616</v>
          </cell>
        </row>
        <row r="66">
          <cell r="F66">
            <v>0.012402892892348883</v>
          </cell>
          <cell r="G66">
            <v>0.010616514697718958</v>
          </cell>
          <cell r="H66">
            <v>0.010897106575845113</v>
          </cell>
          <cell r="I66">
            <v>0.011104755835156788</v>
          </cell>
          <cell r="J66">
            <v>0.010189680393673803</v>
          </cell>
          <cell r="K66">
            <v>0.010477664826468985</v>
          </cell>
          <cell r="L66">
            <v>0.010297051211625356</v>
          </cell>
          <cell r="M66">
            <v>0.00943210729951992</v>
          </cell>
        </row>
        <row r="67">
          <cell r="F67">
            <v>3.703195000807471</v>
          </cell>
          <cell r="G67">
            <v>2.2316756998727407</v>
          </cell>
          <cell r="H67">
            <v>2.008017525971131</v>
          </cell>
          <cell r="I67">
            <v>1.8076362502451984</v>
          </cell>
          <cell r="J67">
            <v>1.88912561234853</v>
          </cell>
          <cell r="K67">
            <v>1.91146082556895</v>
          </cell>
          <cell r="L67">
            <v>1.8768297271578989</v>
          </cell>
          <cell r="M67">
            <v>1.59785196082284</v>
          </cell>
        </row>
        <row r="68">
          <cell r="F68">
            <v>1.3261274302383816</v>
          </cell>
          <cell r="G68">
            <v>0.8435272049682196</v>
          </cell>
          <cell r="H68">
            <v>0.9218622538151199</v>
          </cell>
          <cell r="I68">
            <v>0.8334925602633569</v>
          </cell>
          <cell r="J68">
            <v>0.8040522701766546</v>
          </cell>
          <cell r="K68">
            <v>0.832161481389048</v>
          </cell>
          <cell r="L68">
            <v>0.7462528467272442</v>
          </cell>
          <cell r="M68">
            <v>0.7129209888706397</v>
          </cell>
        </row>
        <row r="69">
          <cell r="F69">
            <v>12.169955777230296</v>
          </cell>
          <cell r="G69">
            <v>9.10333812566455</v>
          </cell>
          <cell r="H69">
            <v>9.822271011206032</v>
          </cell>
          <cell r="I69">
            <v>9.689173360184002</v>
          </cell>
          <cell r="J69">
            <v>8.698499265853325</v>
          </cell>
          <cell r="K69">
            <v>8.096339839914616</v>
          </cell>
          <cell r="L69">
            <v>8.087468332021725</v>
          </cell>
          <cell r="M69">
            <v>7.069620493005049</v>
          </cell>
        </row>
        <row r="70">
          <cell r="F70">
            <v>64.3769494997137</v>
          </cell>
          <cell r="G70">
            <v>72.31926181735632</v>
          </cell>
          <cell r="H70">
            <v>73.5020472050317</v>
          </cell>
          <cell r="I70">
            <v>69.97195442162914</v>
          </cell>
          <cell r="J70">
            <v>67.02457212478835</v>
          </cell>
          <cell r="K70">
            <v>64.18875681186732</v>
          </cell>
          <cell r="L70">
            <v>65.32828060577836</v>
          </cell>
          <cell r="M70">
            <v>61.228508672049514</v>
          </cell>
        </row>
        <row r="71">
          <cell r="F71">
            <v>0.28142839817147364</v>
          </cell>
          <cell r="G71">
            <v>0.3181351115160524</v>
          </cell>
          <cell r="H71">
            <v>0.317091089928219</v>
          </cell>
          <cell r="I71">
            <v>0.3214500292311325</v>
          </cell>
          <cell r="J71">
            <v>0.32046482427407824</v>
          </cell>
          <cell r="K71">
            <v>0.323707828465803</v>
          </cell>
          <cell r="L71">
            <v>0.3264751700694435</v>
          </cell>
          <cell r="M71">
            <v>0.33064403842949824</v>
          </cell>
        </row>
        <row r="72">
          <cell r="F72">
            <v>1.0201910324704229</v>
          </cell>
          <cell r="G72">
            <v>1.2286916365417766</v>
          </cell>
          <cell r="H72">
            <v>1.2344438998864211</v>
          </cell>
          <cell r="I72">
            <v>1.2702475732155896</v>
          </cell>
          <cell r="J72">
            <v>1.2808357871143095</v>
          </cell>
          <cell r="K72">
            <v>1.2806036967899348</v>
          </cell>
          <cell r="L72">
            <v>1.3056881072743254</v>
          </cell>
          <cell r="M72">
            <v>1.302200980401539</v>
          </cell>
        </row>
        <row r="73">
          <cell r="F73">
            <v>3.4270415882318424</v>
          </cell>
          <cell r="G73">
            <v>3.1940544510310342</v>
          </cell>
          <cell r="H73">
            <v>3.021399729610512</v>
          </cell>
          <cell r="I73">
            <v>3.0112249344058064</v>
          </cell>
          <cell r="J73">
            <v>2.7873814883763086</v>
          </cell>
          <cell r="K73">
            <v>2.6823219040996555</v>
          </cell>
          <cell r="L73">
            <v>2.685628534968623</v>
          </cell>
          <cell r="M73">
            <v>2.651627231711501</v>
          </cell>
        </row>
        <row r="74">
          <cell r="F74">
            <v>0.03329310856270764</v>
          </cell>
          <cell r="G74">
            <v>0.03310959928858269</v>
          </cell>
          <cell r="H74">
            <v>0.033100307936656345</v>
          </cell>
          <cell r="I74">
            <v>0.03314184625479883</v>
          </cell>
          <cell r="J74">
            <v>0.033166083204567015</v>
          </cell>
          <cell r="K74">
            <v>0.0332086034337635</v>
          </cell>
          <cell r="L74">
            <v>0.03318434096069869</v>
          </cell>
          <cell r="M74">
            <v>0.033160298232809075</v>
          </cell>
        </row>
        <row r="75">
          <cell r="F75">
            <v>1.4743811565541125</v>
          </cell>
          <cell r="G75">
            <v>1.4278614959106442</v>
          </cell>
          <cell r="H75">
            <v>1.4928875926460268</v>
          </cell>
          <cell r="I75">
            <v>1.5713559794625005</v>
          </cell>
          <cell r="J75">
            <v>1.414511226832309</v>
          </cell>
          <cell r="K75">
            <v>1.6560634884080923</v>
          </cell>
          <cell r="L75">
            <v>1.4841938592738388</v>
          </cell>
          <cell r="M75">
            <v>1.0625961832329467</v>
          </cell>
        </row>
        <row r="76">
          <cell r="F76">
            <v>5.792439049613333</v>
          </cell>
          <cell r="G76">
            <v>4.696596246699871</v>
          </cell>
          <cell r="H76">
            <v>4.781303730022428</v>
          </cell>
          <cell r="I76">
            <v>4.737008291693395</v>
          </cell>
          <cell r="J76">
            <v>4.497040332357297</v>
          </cell>
          <cell r="K76">
            <v>4.659625810909402</v>
          </cell>
          <cell r="L76">
            <v>3.9342459364909885</v>
          </cell>
          <cell r="M76">
            <v>2.929875943431286</v>
          </cell>
        </row>
        <row r="77">
          <cell r="F77">
            <v>1.1915200000000001</v>
          </cell>
          <cell r="G77">
            <v>0.9011199999999999</v>
          </cell>
          <cell r="H77">
            <v>0.8154854524089307</v>
          </cell>
          <cell r="I77">
            <v>0.7934433999216609</v>
          </cell>
          <cell r="J77">
            <v>0.688410419114767</v>
          </cell>
          <cell r="K77">
            <v>0.7362347826086957</v>
          </cell>
          <cell r="L77">
            <v>0.6266292831962397</v>
          </cell>
          <cell r="M77">
            <v>0.6266292831962397</v>
          </cell>
        </row>
        <row r="78">
          <cell r="F78">
            <v>0.07210188349514564</v>
          </cell>
          <cell r="G78">
            <v>0.07486293448053344</v>
          </cell>
          <cell r="H78">
            <v>0.0786695414358128</v>
          </cell>
          <cell r="I78">
            <v>0.07308090749155936</v>
          </cell>
          <cell r="J78">
            <v>0.07784841981730976</v>
          </cell>
          <cell r="K78">
            <v>0.085016649210303</v>
          </cell>
          <cell r="L78">
            <v>0.0747018681411913</v>
          </cell>
          <cell r="M78">
            <v>0.06590250099719624</v>
          </cell>
        </row>
        <row r="79">
          <cell r="F79">
            <v>0.16096535052571953</v>
          </cell>
          <cell r="G79">
            <v>0.15894673455401148</v>
          </cell>
          <cell r="H79">
            <v>0.1838894903488809</v>
          </cell>
          <cell r="I79">
            <v>0.1987279258478979</v>
          </cell>
          <cell r="J79">
            <v>0.1937319716379052</v>
          </cell>
          <cell r="K79">
            <v>0.19511840802997082</v>
          </cell>
          <cell r="L79">
            <v>0.19937879037287984</v>
          </cell>
          <cell r="M79">
            <v>0.18396111164550533</v>
          </cell>
        </row>
        <row r="80">
          <cell r="F80">
            <v>0.5545059999999999</v>
          </cell>
          <cell r="G80">
            <v>0.5557793309959129</v>
          </cell>
          <cell r="H80">
            <v>0.566309681716374</v>
          </cell>
          <cell r="I80">
            <v>0.53057290115519</v>
          </cell>
          <cell r="J80">
            <v>0.5990951816935778</v>
          </cell>
          <cell r="K80">
            <v>0.5344836753838995</v>
          </cell>
          <cell r="L80">
            <v>0.4911240089379081</v>
          </cell>
          <cell r="M80">
            <v>0.3339895848783253</v>
          </cell>
        </row>
        <row r="81">
          <cell r="F81">
            <v>0.14010889336988966</v>
          </cell>
          <cell r="G81">
            <v>0.11361342383747951</v>
          </cell>
          <cell r="H81">
            <v>0.13668825341904722</v>
          </cell>
          <cell r="I81">
            <v>0.15581334242413492</v>
          </cell>
          <cell r="J81">
            <v>0.15936004611539684</v>
          </cell>
          <cell r="K81">
            <v>0.16745764718532963</v>
          </cell>
          <cell r="L81">
            <v>0.17507434965516777</v>
          </cell>
          <cell r="M81">
            <v>0.1489389926956934</v>
          </cell>
        </row>
        <row r="82">
          <cell r="F82">
            <v>0.17986602543779856</v>
          </cell>
          <cell r="G82">
            <v>0.1384907412847581</v>
          </cell>
          <cell r="H82">
            <v>0.135572200715161</v>
          </cell>
          <cell r="I82">
            <v>0.1357637579998966</v>
          </cell>
          <cell r="J82">
            <v>0.18818000000000001</v>
          </cell>
          <cell r="K82">
            <v>0.18143999999999996</v>
          </cell>
          <cell r="L82">
            <v>0.23160490502561154</v>
          </cell>
          <cell r="M82">
            <v>0.07375941874753274</v>
          </cell>
        </row>
        <row r="83">
          <cell r="F83">
            <v>1.4675167683811041</v>
          </cell>
          <cell r="G83">
            <v>1.2524123860812975</v>
          </cell>
          <cell r="H83">
            <v>1.3436429023682208</v>
          </cell>
          <cell r="I83">
            <v>1.2005271929902068</v>
          </cell>
          <cell r="J83">
            <v>0.9056141652553468</v>
          </cell>
          <cell r="K83">
            <v>1.2836745241792953</v>
          </cell>
          <cell r="L83">
            <v>1.1727429789413613</v>
          </cell>
          <cell r="M83">
            <v>0.8554468792417006</v>
          </cell>
        </row>
        <row r="84">
          <cell r="F84">
            <v>1.3950078318258787</v>
          </cell>
          <cell r="G84">
            <v>1.0989774467667432</v>
          </cell>
          <cell r="H84">
            <v>1.1471808510762238</v>
          </cell>
          <cell r="I84">
            <v>1.2677083266759455</v>
          </cell>
          <cell r="J84">
            <v>1.2450720873472112</v>
          </cell>
          <cell r="K84">
            <v>1.4819134573402648</v>
          </cell>
          <cell r="L84">
            <v>1.7643890718768092</v>
          </cell>
          <cell r="M84">
            <v>0.867388383131132</v>
          </cell>
        </row>
        <row r="85">
          <cell r="F85">
            <v>0.18563789351844867</v>
          </cell>
          <cell r="G85">
            <v>0.24615360000000003</v>
          </cell>
          <cell r="H85">
            <v>0.25827857586666664</v>
          </cell>
          <cell r="I85">
            <v>0.31338988639621135</v>
          </cell>
          <cell r="J85">
            <v>0.3144766943664201</v>
          </cell>
          <cell r="K85">
            <v>0.3026091716023122</v>
          </cell>
          <cell r="L85">
            <v>0.29297918856424593</v>
          </cell>
          <cell r="M85">
            <v>0.21298215456081865</v>
          </cell>
        </row>
        <row r="86">
          <cell r="F86">
            <v>0.01671144973380375</v>
          </cell>
          <cell r="G86">
            <v>0.020269049983576738</v>
          </cell>
          <cell r="H86">
            <v>0.02082750086622021</v>
          </cell>
          <cell r="I86">
            <v>0.0007405561961607674</v>
          </cell>
          <cell r="J86">
            <v>0.06433597053150586</v>
          </cell>
          <cell r="K86">
            <v>0.06944898072390909</v>
          </cell>
          <cell r="L86">
            <v>0.0665988155901948</v>
          </cell>
          <cell r="M86">
            <v>0.042782453249821266</v>
          </cell>
        </row>
        <row r="87">
          <cell r="F87">
            <v>-0.6970437513730677</v>
          </cell>
          <cell r="G87">
            <v>-0.7573072560209473</v>
          </cell>
          <cell r="H87">
            <v>-0.7836625306158534</v>
          </cell>
          <cell r="I87">
            <v>-0.8066046718617605</v>
          </cell>
          <cell r="J87">
            <v>-0.8779714726208637</v>
          </cell>
          <cell r="K87">
            <v>-0.9142800452371327</v>
          </cell>
          <cell r="L87">
            <v>-0.9413271128090589</v>
          </cell>
          <cell r="M87">
            <v>-0.9476314358919445</v>
          </cell>
        </row>
        <row r="88">
          <cell r="F88">
            <v>0.6252693322012095</v>
          </cell>
          <cell r="G88">
            <v>0.44164490707540716</v>
          </cell>
          <cell r="H88">
            <v>0.39055078633934137</v>
          </cell>
          <cell r="I88">
            <v>0.3139923940625555</v>
          </cell>
          <cell r="J88">
            <v>0.3595150598772323</v>
          </cell>
          <cell r="K88">
            <v>0.4066362989198407</v>
          </cell>
          <cell r="L88">
            <v>0.33582017647788454</v>
          </cell>
          <cell r="M88">
            <v>0.3795388571676031</v>
          </cell>
        </row>
        <row r="89">
          <cell r="F89">
            <v>1.1246686618749941</v>
          </cell>
          <cell r="G89">
            <v>0.6920019952083275</v>
          </cell>
          <cell r="H89">
            <v>0.6700019952083273</v>
          </cell>
          <cell r="I89">
            <v>0.6480019952083274</v>
          </cell>
          <cell r="J89">
            <v>0.6260019952083274</v>
          </cell>
          <cell r="K89">
            <v>0.6040019952083274</v>
          </cell>
          <cell r="L89">
            <v>0.5820019952083274</v>
          </cell>
          <cell r="M89">
            <v>0.5600019952083274</v>
          </cell>
        </row>
        <row r="90">
          <cell r="F90">
            <v>5.479664697783891</v>
          </cell>
          <cell r="G90">
            <v>4.898636998246054</v>
          </cell>
          <cell r="H90">
            <v>4.804537430010281</v>
          </cell>
          <cell r="I90">
            <v>4.714167828054897</v>
          </cell>
          <cell r="J90">
            <v>4.631154286361853</v>
          </cell>
          <cell r="K90">
            <v>4.551794770930518</v>
          </cell>
          <cell r="L90">
            <v>4.477942665920458</v>
          </cell>
          <cell r="M90">
            <v>4.406431317973119</v>
          </cell>
        </row>
        <row r="91">
          <cell r="F91">
            <v>0.0005130216986367559</v>
          </cell>
          <cell r="G91">
            <v>0.0021817693751931505</v>
          </cell>
          <cell r="H91">
            <v>0.0014747812229831479</v>
          </cell>
          <cell r="I91">
            <v>0.00018141405429226117</v>
          </cell>
          <cell r="J91">
            <v>0.001542188724857561</v>
          </cell>
          <cell r="K91">
            <v>0.001542996638068162</v>
          </cell>
          <cell r="L91">
            <v>0.001974464872986595</v>
          </cell>
          <cell r="M91">
            <v>0.002082688603586305</v>
          </cell>
        </row>
        <row r="92">
          <cell r="F92">
            <v>0.02293731998140206</v>
          </cell>
          <cell r="G92">
            <v>0.10578460714918854</v>
          </cell>
          <cell r="H92">
            <v>0.09198078184969752</v>
          </cell>
          <cell r="I92">
            <v>0.06827935411761459</v>
          </cell>
          <cell r="J92">
            <v>0.07639054759747357</v>
          </cell>
          <cell r="K92">
            <v>0.08078525900529922</v>
          </cell>
          <cell r="L92">
            <v>0.10242797599915462</v>
          </cell>
          <cell r="M92">
            <v>0.10812845491836469</v>
          </cell>
        </row>
        <row r="93">
          <cell r="F93">
            <v>0.3478075607267398</v>
          </cell>
          <cell r="G93">
            <v>0.18343309363176385</v>
          </cell>
          <cell r="H93">
            <v>0.18526116664573802</v>
          </cell>
          <cell r="I93">
            <v>0.18852128549299751</v>
          </cell>
          <cell r="J93">
            <v>0.17970664370203554</v>
          </cell>
          <cell r="K93">
            <v>0.14534259404530325</v>
          </cell>
          <cell r="L93">
            <v>0.16709542174281183</v>
          </cell>
          <cell r="M93">
            <v>0.21392163873627493</v>
          </cell>
        </row>
        <row r="94">
          <cell r="F94">
            <v>-2.8998713040055577</v>
          </cell>
          <cell r="G94">
            <v>-3.6927693991731654</v>
          </cell>
          <cell r="H94">
            <v>-3.80383840787711</v>
          </cell>
          <cell r="I94">
            <v>-3.9318202972808938</v>
          </cell>
          <cell r="J94">
            <v>-3.993551176214757</v>
          </cell>
          <cell r="K94">
            <v>-4.063997360428343</v>
          </cell>
          <cell r="L94">
            <v>-4.09901249826585</v>
          </cell>
          <cell r="M94">
            <v>-4.162500010789038</v>
          </cell>
        </row>
        <row r="95">
          <cell r="F95">
            <v>0.07329419136000001</v>
          </cell>
          <cell r="G95">
            <v>0.06257997300365901</v>
          </cell>
          <cell r="H95">
            <v>0.058819063680000026</v>
          </cell>
          <cell r="I95">
            <v>0.05283263232000001</v>
          </cell>
          <cell r="J95">
            <v>0.03804076224</v>
          </cell>
          <cell r="K95">
            <v>0.03411315647999998</v>
          </cell>
          <cell r="L95">
            <v>0.02713540184492754</v>
          </cell>
          <cell r="M95">
            <v>0.02287846339467381</v>
          </cell>
        </row>
        <row r="96">
          <cell r="F96">
            <v>3.8393676462465645</v>
          </cell>
          <cell r="G96">
            <v>3.2829944815027328</v>
          </cell>
          <cell r="H96">
            <v>3.2394374971216053</v>
          </cell>
          <cell r="I96">
            <v>3.1961983829802465</v>
          </cell>
          <cell r="J96">
            <v>3.128591695278591</v>
          </cell>
          <cell r="K96">
            <v>3.0857315802464034</v>
          </cell>
          <cell r="L96">
            <v>3.0346538063727118</v>
          </cell>
          <cell r="M96">
            <v>2.9938176467458364</v>
          </cell>
        </row>
        <row r="97">
          <cell r="F97">
            <v>-0.5248511895859206</v>
          </cell>
          <cell r="G97">
            <v>-0.07042843088617394</v>
          </cell>
          <cell r="H97">
            <v>0.06682705381820121</v>
          </cell>
          <cell r="I97">
            <v>0.022914789606252012</v>
          </cell>
          <cell r="J97">
            <v>-0.10088546594360076</v>
          </cell>
          <cell r="K97">
            <v>-0.41364565143563253</v>
          </cell>
          <cell r="L97">
            <v>-0.6295485124748722</v>
          </cell>
          <cell r="M97">
            <v>-0.826185279950981</v>
          </cell>
        </row>
        <row r="98">
          <cell r="F98">
            <v>-2.0470349648121937</v>
          </cell>
          <cell r="G98">
            <v>-2.5132780428457813</v>
          </cell>
          <cell r="H98">
            <v>-2.6780454047068005</v>
          </cell>
          <cell r="I98">
            <v>-2.547076130341657</v>
          </cell>
          <cell r="J98">
            <v>-2.376979505101772</v>
          </cell>
          <cell r="K98">
            <v>-2.004050231348747</v>
          </cell>
          <cell r="L98">
            <v>-1.7420225803794247</v>
          </cell>
          <cell r="M98">
            <v>-1.4668959823437664</v>
          </cell>
        </row>
        <row r="99">
          <cell r="F99">
            <v>0.2324617947233516</v>
          </cell>
          <cell r="G99">
            <v>0.2542610538415378</v>
          </cell>
          <cell r="H99">
            <v>0.18783301670508204</v>
          </cell>
          <cell r="I99">
            <v>0.1928866467323843</v>
          </cell>
          <cell r="J99">
            <v>0.17833387668492384</v>
          </cell>
          <cell r="K99">
            <v>0.13702653991868502</v>
          </cell>
          <cell r="L99">
            <v>0.09633190295704849</v>
          </cell>
          <cell r="M99">
            <v>0.09627969963718641</v>
          </cell>
        </row>
        <row r="100">
          <cell r="F100">
            <v>1.1066474440124043</v>
          </cell>
          <cell r="G100">
            <v>0.4077103591211879</v>
          </cell>
          <cell r="H100">
            <v>0.3841501851430177</v>
          </cell>
          <cell r="I100">
            <v>0.3411608126552529</v>
          </cell>
          <cell r="J100">
            <v>0.28569195381878787</v>
          </cell>
          <cell r="K100">
            <v>0.307461217426508</v>
          </cell>
          <cell r="L100">
            <v>0.2615777628199833</v>
          </cell>
          <cell r="M100">
            <v>0.2603565068425827</v>
          </cell>
        </row>
        <row r="101">
          <cell r="F101">
            <v>2.3064009451074106</v>
          </cell>
          <cell r="G101">
            <v>4.398157410353376</v>
          </cell>
          <cell r="H101">
            <v>4.321187519954657</v>
          </cell>
          <cell r="I101">
            <v>4.870680436693158</v>
          </cell>
          <cell r="J101">
            <v>4.572331487315144</v>
          </cell>
          <cell r="K101">
            <v>4.451326842088337</v>
          </cell>
          <cell r="L101">
            <v>4.293271254669285</v>
          </cell>
          <cell r="M101">
            <v>4.179056265781973</v>
          </cell>
        </row>
        <row r="114">
          <cell r="F114">
            <v>2.061856173161165</v>
          </cell>
          <cell r="G114">
            <v>1.461995437073724</v>
          </cell>
          <cell r="H114">
            <v>1.5349386642047105</v>
          </cell>
          <cell r="I114">
            <v>1.4314478136589706</v>
          </cell>
          <cell r="J114">
            <v>1.5134705810659763</v>
          </cell>
          <cell r="K114">
            <v>1.5106506308755592</v>
          </cell>
          <cell r="L114">
            <v>1.4713170479865083</v>
          </cell>
          <cell r="M114">
            <v>1.2539146555456582</v>
          </cell>
        </row>
        <row r="115">
          <cell r="F115">
            <v>3.913030882338973</v>
          </cell>
          <cell r="G115">
            <v>1.4734727568883188</v>
          </cell>
          <cell r="H115">
            <v>1.3973174534483706</v>
          </cell>
          <cell r="I115">
            <v>1.1582462493561554</v>
          </cell>
          <cell r="J115">
            <v>1.5169127367909574</v>
          </cell>
          <cell r="K115">
            <v>1.2859208462262757</v>
          </cell>
          <cell r="L115">
            <v>1.218246822750266</v>
          </cell>
          <cell r="M115">
            <v>0.6759036354046778</v>
          </cell>
        </row>
        <row r="116">
          <cell r="F116">
            <v>36.52784240157476</v>
          </cell>
          <cell r="G116">
            <v>37.37299696627156</v>
          </cell>
          <cell r="H116">
            <v>37.12088126237713</v>
          </cell>
          <cell r="I116">
            <v>35.390063638769085</v>
          </cell>
          <cell r="J116">
            <v>36.35408665421578</v>
          </cell>
          <cell r="K116">
            <v>34.68969160299587</v>
          </cell>
          <cell r="L116">
            <v>34.37778241466812</v>
          </cell>
          <cell r="M116">
            <v>30.08659202952793</v>
          </cell>
        </row>
        <row r="117">
          <cell r="F117">
            <v>50.61890856277179</v>
          </cell>
          <cell r="G117">
            <v>42.244212391252056</v>
          </cell>
          <cell r="H117">
            <v>42.321191568038934</v>
          </cell>
          <cell r="I117">
            <v>41.129149133062526</v>
          </cell>
          <cell r="J117">
            <v>45.10594765954423</v>
          </cell>
          <cell r="K117">
            <v>46.702817621109475</v>
          </cell>
          <cell r="L117">
            <v>44.33696390338027</v>
          </cell>
          <cell r="M117">
            <v>35.99462383224673</v>
          </cell>
        </row>
        <row r="118">
          <cell r="F118">
            <v>3.6492948693695793</v>
          </cell>
          <cell r="G118">
            <v>6.786987676546579</v>
          </cell>
          <cell r="H118">
            <v>6.7184337224771165</v>
          </cell>
          <cell r="I118">
            <v>6.623152573477257</v>
          </cell>
          <cell r="J118">
            <v>5.929893499779187</v>
          </cell>
          <cell r="K118">
            <v>6.597398239263302</v>
          </cell>
          <cell r="L118">
            <v>5.9857441764081285</v>
          </cell>
          <cell r="M118">
            <v>6.381209399011775</v>
          </cell>
        </row>
        <row r="119">
          <cell r="F119">
            <v>0.023389603391826486</v>
          </cell>
          <cell r="G119">
            <v>0.00923691572868664</v>
          </cell>
          <cell r="H119">
            <v>0.008271582129412591</v>
          </cell>
          <cell r="I119">
            <v>0.007665485482066925</v>
          </cell>
          <cell r="J119">
            <v>0.008816818327033604</v>
          </cell>
          <cell r="K119">
            <v>0.00883845288609436</v>
          </cell>
          <cell r="L119">
            <v>0.008606023023079869</v>
          </cell>
          <cell r="M119">
            <v>0.005627457608197178</v>
          </cell>
        </row>
        <row r="120">
          <cell r="F120">
            <v>12.014817502390942</v>
          </cell>
          <cell r="G120">
            <v>8.76161195180396</v>
          </cell>
          <cell r="H120">
            <v>8.604610168412563</v>
          </cell>
          <cell r="I120">
            <v>7.927360423793804</v>
          </cell>
          <cell r="J120">
            <v>7.695483172620669</v>
          </cell>
          <cell r="K120">
            <v>7.626502614020171</v>
          </cell>
          <cell r="L120">
            <v>7.403755307569216</v>
          </cell>
          <cell r="M120">
            <v>6.641905103525392</v>
          </cell>
        </row>
        <row r="121">
          <cell r="F121">
            <v>60.037218879068746</v>
          </cell>
          <cell r="G121">
            <v>52.947658605022596</v>
          </cell>
          <cell r="H121">
            <v>52.69131897155197</v>
          </cell>
          <cell r="I121">
            <v>55.49399384309748</v>
          </cell>
          <cell r="J121">
            <v>57.984343665667595</v>
          </cell>
          <cell r="K121">
            <v>55.96273405503708</v>
          </cell>
          <cell r="L121">
            <v>55.969958946392026</v>
          </cell>
          <cell r="M121">
            <v>50.13590906483749</v>
          </cell>
        </row>
        <row r="122">
          <cell r="F122">
            <v>1.1823887423848123</v>
          </cell>
          <cell r="G122">
            <v>1.2402344533509295</v>
          </cell>
          <cell r="H122">
            <v>1.2584857752604544</v>
          </cell>
          <cell r="I122">
            <v>1.2408470802676408</v>
          </cell>
          <cell r="J122">
            <v>1.3577945728220369</v>
          </cell>
          <cell r="K122">
            <v>1.3179538409405105</v>
          </cell>
          <cell r="L122">
            <v>1.2918596238081415</v>
          </cell>
          <cell r="M122">
            <v>1.190515864417659</v>
          </cell>
        </row>
        <row r="134">
          <cell r="F134">
            <v>0.09322061862782434</v>
          </cell>
          <cell r="G134">
            <v>0.06132263973683624</v>
          </cell>
          <cell r="H134">
            <v>0.05567156849089042</v>
          </cell>
          <cell r="I134">
            <v>0.05165480564147132</v>
          </cell>
          <cell r="J134">
            <v>0.048883353755892534</v>
          </cell>
          <cell r="K134">
            <v>0.0452574374611083</v>
          </cell>
          <cell r="L134">
            <v>0.04544884661612294</v>
          </cell>
          <cell r="M134">
            <v>0.041472112962195835</v>
          </cell>
        </row>
        <row r="135">
          <cell r="F135">
            <v>0.39020567896755926</v>
          </cell>
          <cell r="G135">
            <v>0.1598505599214451</v>
          </cell>
          <cell r="H135">
            <v>0.15148051405394206</v>
          </cell>
          <cell r="I135">
            <v>0.14507694820637584</v>
          </cell>
          <cell r="J135">
            <v>0.13720173986332318</v>
          </cell>
          <cell r="K135">
            <v>0.12392871354879509</v>
          </cell>
          <cell r="L135">
            <v>0.11455765766919289</v>
          </cell>
          <cell r="M135">
            <v>0.11072156161042979</v>
          </cell>
        </row>
        <row r="136">
          <cell r="F136">
            <v>3.435271381852462</v>
          </cell>
          <cell r="G136">
            <v>1.2079246474307803</v>
          </cell>
          <cell r="H136">
            <v>1.139800337912373</v>
          </cell>
          <cell r="I136">
            <v>1.0787352690452918</v>
          </cell>
          <cell r="J136">
            <v>0.9898402288936234</v>
          </cell>
          <cell r="K136">
            <v>0.9221382801934688</v>
          </cell>
          <cell r="L136">
            <v>0.8932342406456447</v>
          </cell>
          <cell r="M136">
            <v>0.835817803134261</v>
          </cell>
        </row>
        <row r="137">
          <cell r="F137">
            <v>0.7636585694989413</v>
          </cell>
          <cell r="G137">
            <v>0.3095301856260813</v>
          </cell>
          <cell r="H137">
            <v>0.3002699001723826</v>
          </cell>
          <cell r="I137">
            <v>0.3035141575462077</v>
          </cell>
          <cell r="J137">
            <v>0.273244067334082</v>
          </cell>
          <cell r="K137">
            <v>0.2633749453312246</v>
          </cell>
          <cell r="L137">
            <v>0.24647551727349498</v>
          </cell>
          <cell r="M137">
            <v>0.23181670554993664</v>
          </cell>
        </row>
        <row r="138">
          <cell r="G138">
            <v>0.05946243129395783</v>
          </cell>
          <cell r="H138">
            <v>0.056463805450336045</v>
          </cell>
          <cell r="I138">
            <v>0.05282770684640112</v>
          </cell>
          <cell r="J138">
            <v>0.04763970074255495</v>
          </cell>
          <cell r="K138">
            <v>0.03884942811260754</v>
          </cell>
          <cell r="L138">
            <v>0.04194943185531799</v>
          </cell>
          <cell r="M138">
            <v>0.03764643127147814</v>
          </cell>
        </row>
        <row r="139">
          <cell r="F139">
            <v>0.0036324401828082306</v>
          </cell>
          <cell r="G139">
            <v>0.0038052693022739936</v>
          </cell>
          <cell r="H139">
            <v>0.004073172163189955</v>
          </cell>
          <cell r="I139">
            <v>0.0037340704804932337</v>
          </cell>
          <cell r="J139">
            <v>0.0034077661825931763</v>
          </cell>
          <cell r="K139">
            <v>0.003535466156620316</v>
          </cell>
          <cell r="L139">
            <v>0.002814547941662501</v>
          </cell>
          <cell r="M139">
            <v>0.0029634341173733255</v>
          </cell>
        </row>
        <row r="140">
          <cell r="F140">
            <v>0.0037789033288042916</v>
          </cell>
          <cell r="G140">
            <v>0.0040990358613059875</v>
          </cell>
          <cell r="H140">
            <v>0.004100824805712727</v>
          </cell>
          <cell r="I140">
            <v>0.003740789430014831</v>
          </cell>
          <cell r="J140">
            <v>0.0032874437013918787</v>
          </cell>
          <cell r="K140">
            <v>0.002763565969040901</v>
          </cell>
          <cell r="L140">
            <v>0.002305605986841661</v>
          </cell>
          <cell r="M140">
            <v>0.002074395908451134</v>
          </cell>
        </row>
        <row r="141">
          <cell r="F141">
            <v>0.00030744143603013505</v>
          </cell>
          <cell r="G141">
            <v>0.0003039579312253337</v>
          </cell>
          <cell r="H141">
            <v>0.0003261641763635277</v>
          </cell>
          <cell r="I141">
            <v>0.00024947573930895746</v>
          </cell>
          <cell r="J141">
            <v>0.0002129359283458732</v>
          </cell>
          <cell r="K141">
            <v>0.0002448345040557939</v>
          </cell>
          <cell r="L141">
            <v>0.00020584108638223544</v>
          </cell>
          <cell r="M141">
            <v>0.00022571332676007332</v>
          </cell>
        </row>
        <row r="142">
          <cell r="F142">
            <v>0.00014589760270333885</v>
          </cell>
          <cell r="G142">
            <v>0.00013714217802645025</v>
          </cell>
          <cell r="H142">
            <v>0.0001571785340604247</v>
          </cell>
          <cell r="I142">
            <v>0.00012189470386027585</v>
          </cell>
          <cell r="J142">
            <v>0.00010596809557057682</v>
          </cell>
          <cell r="K142">
            <v>0.0001229835159456481</v>
          </cell>
          <cell r="L142">
            <v>0.00010163213247074185</v>
          </cell>
          <cell r="M142">
            <v>0.00011313917613738155</v>
          </cell>
        </row>
        <row r="143">
          <cell r="F143">
            <v>0.00013257735799016297</v>
          </cell>
          <cell r="G143">
            <v>8.757570794822871E-05</v>
          </cell>
          <cell r="H143">
            <v>0.0001049980023053091</v>
          </cell>
          <cell r="I143">
            <v>9.073412760095049E-05</v>
          </cell>
          <cell r="J143">
            <v>7.65825605836988E-05</v>
          </cell>
          <cell r="K143">
            <v>6.865144242666323E-05</v>
          </cell>
          <cell r="L143">
            <v>6.8622611397391E-05</v>
          </cell>
          <cell r="M143">
            <v>8.318958677026364E-05</v>
          </cell>
        </row>
        <row r="144">
          <cell r="F144">
            <v>2.0236278885809676E-05</v>
          </cell>
          <cell r="G144">
            <v>1.1274811975052203E-05</v>
          </cell>
          <cell r="H144">
            <v>1.3053013206246262E-05</v>
          </cell>
          <cell r="I144">
            <v>1.1450334606022156E-05</v>
          </cell>
          <cell r="J144">
            <v>9.744207687516404E-06</v>
          </cell>
          <cell r="K144">
            <v>8.973632720812415E-06</v>
          </cell>
          <cell r="L144">
            <v>8.998687818327814E-06</v>
          </cell>
          <cell r="M144">
            <v>9.925249492258596E-06</v>
          </cell>
        </row>
        <row r="145">
          <cell r="F145">
            <v>0.0002646505989703714</v>
          </cell>
          <cell r="G145">
            <v>0.00013907697222970256</v>
          </cell>
          <cell r="H145">
            <v>0.00016477389805690315</v>
          </cell>
          <cell r="I145">
            <v>0.00014991576367372176</v>
          </cell>
          <cell r="J145">
            <v>0.0001755270994153372</v>
          </cell>
          <cell r="K145">
            <v>0.00021022074663505449</v>
          </cell>
          <cell r="L145">
            <v>0.00016120822789415887</v>
          </cell>
          <cell r="M145">
            <v>0.00019520235492563956</v>
          </cell>
        </row>
        <row r="146">
          <cell r="F146">
            <v>1.3222881874604706E-05</v>
          </cell>
          <cell r="G146">
            <v>6.978852618301703E-06</v>
          </cell>
          <cell r="H146">
            <v>8.311691602642523E-06</v>
          </cell>
          <cell r="I146">
            <v>7.565490117297539E-06</v>
          </cell>
          <cell r="J146">
            <v>8.816117091013011E-06</v>
          </cell>
          <cell r="K146">
            <v>1.0672776763853407E-05</v>
          </cell>
          <cell r="L146">
            <v>8.206060348976066E-06</v>
          </cell>
          <cell r="M146">
            <v>9.817663150562068E-06</v>
          </cell>
        </row>
        <row r="147">
          <cell r="G147">
            <v>0.002642611993577404</v>
          </cell>
          <cell r="H147">
            <v>0.0027135031040574436</v>
          </cell>
          <cell r="I147">
            <v>0.0025013910617119155</v>
          </cell>
          <cell r="J147">
            <v>0.0023873778041097523</v>
          </cell>
          <cell r="K147">
            <v>0.002243535030461081</v>
          </cell>
          <cell r="L147">
            <v>0.0020056440320953446</v>
          </cell>
          <cell r="M147">
            <v>0.0018001656893385336</v>
          </cell>
        </row>
        <row r="148">
          <cell r="F148">
            <v>0.004118582729622129</v>
          </cell>
          <cell r="G148">
            <v>0.0019445353781392016</v>
          </cell>
          <cell r="H148">
            <v>0.002053983452129176</v>
          </cell>
          <cell r="I148">
            <v>0.001760927735152138</v>
          </cell>
          <cell r="J148">
            <v>0.0019216459370500455</v>
          </cell>
          <cell r="K148">
            <v>0.001636093457123447</v>
          </cell>
          <cell r="L148">
            <v>0.0013672452955687652</v>
          </cell>
          <cell r="M148">
            <v>0.0014162544586158057</v>
          </cell>
        </row>
        <row r="149">
          <cell r="F149">
            <v>0.010112851847250625</v>
          </cell>
          <cell r="G149">
            <v>0.005738338410520474</v>
          </cell>
          <cell r="H149">
            <v>0.005362562045408677</v>
          </cell>
          <cell r="I149">
            <v>0.004454498756394828</v>
          </cell>
          <cell r="J149">
            <v>0.004285495333357907</v>
          </cell>
          <cell r="K149">
            <v>0.004532480966701075</v>
          </cell>
          <cell r="L149">
            <v>0.003739326929971799</v>
          </cell>
          <cell r="M149">
            <v>0.004107480939338868</v>
          </cell>
        </row>
        <row r="150">
          <cell r="F150">
            <v>0.030183156307910818</v>
          </cell>
          <cell r="G150">
            <v>0.020693662075129533</v>
          </cell>
          <cell r="H150">
            <v>0.02080973292697023</v>
          </cell>
          <cell r="I150">
            <v>0.018204107854074794</v>
          </cell>
          <cell r="J150">
            <v>0.016709635800463214</v>
          </cell>
          <cell r="K150">
            <v>0.017514905080462235</v>
          </cell>
          <cell r="L150">
            <v>0.014184946319029468</v>
          </cell>
          <cell r="M150">
            <v>0.015305227277728945</v>
          </cell>
        </row>
        <row r="151">
          <cell r="F151">
            <v>0.005625890825294615</v>
          </cell>
          <cell r="G151">
            <v>0.017614669224799918</v>
          </cell>
          <cell r="H151">
            <v>0.019489220122847237</v>
          </cell>
          <cell r="I151">
            <v>0.017170225897996733</v>
          </cell>
          <cell r="J151">
            <v>0.01717276696996406</v>
          </cell>
          <cell r="K151">
            <v>0.019594716643185125</v>
          </cell>
          <cell r="L151">
            <v>0.016658989613788675</v>
          </cell>
          <cell r="M151">
            <v>0.019989291350283284</v>
          </cell>
        </row>
        <row r="152">
          <cell r="F152">
            <v>0.008842720664798786</v>
          </cell>
          <cell r="G152">
            <v>0.025862939108262713</v>
          </cell>
          <cell r="H152">
            <v>0.028297073513321305</v>
          </cell>
          <cell r="I152">
            <v>0.025118416728251537</v>
          </cell>
          <cell r="J152">
            <v>0.025346209161761356</v>
          </cell>
          <cell r="K152">
            <v>0.02902879306713704</v>
          </cell>
          <cell r="L152">
            <v>0.024911695585594723</v>
          </cell>
          <cell r="M152">
            <v>0.02965128827715845</v>
          </cell>
        </row>
        <row r="153">
          <cell r="F153">
            <v>0.0070444831712389334</v>
          </cell>
          <cell r="G153">
            <v>0.021437114994290477</v>
          </cell>
          <cell r="H153">
            <v>0.023475837427643434</v>
          </cell>
          <cell r="I153">
            <v>0.02099720872989222</v>
          </cell>
          <cell r="J153">
            <v>0.02110603975677106</v>
          </cell>
          <cell r="K153">
            <v>0.02444540990802405</v>
          </cell>
          <cell r="L153">
            <v>0.021034621616861104</v>
          </cell>
          <cell r="M153">
            <v>0.02536956356790049</v>
          </cell>
        </row>
        <row r="154">
          <cell r="F154">
            <v>0.1122532952627616</v>
          </cell>
          <cell r="G154">
            <v>0.008946472667671432</v>
          </cell>
          <cell r="H154">
            <v>0.006174838276616575</v>
          </cell>
          <cell r="I154">
            <v>0.0035859328965324525</v>
          </cell>
          <cell r="J154">
            <v>0.002202622900303773</v>
          </cell>
          <cell r="K154">
            <v>0.0013855100186411968</v>
          </cell>
          <cell r="L154">
            <v>0.0007429550886120671</v>
          </cell>
          <cell r="M154">
            <v>0.00045099385387111515</v>
          </cell>
        </row>
        <row r="155">
          <cell r="F155">
            <v>0.23756761484155642</v>
          </cell>
          <cell r="G155">
            <v>0.01736657742702797</v>
          </cell>
          <cell r="H155">
            <v>0.011807382050075588</v>
          </cell>
          <cell r="I155">
            <v>0.006794518234197418</v>
          </cell>
          <cell r="J155">
            <v>0.0042029046282829625</v>
          </cell>
          <cell r="K155">
            <v>0.0026839712490158464</v>
          </cell>
          <cell r="L155">
            <v>0.0014316427286262356</v>
          </cell>
          <cell r="M155">
            <v>0.0008823647148150019</v>
          </cell>
        </row>
        <row r="156">
          <cell r="F156">
            <v>0.46823721969884446</v>
          </cell>
          <cell r="G156">
            <v>0.0394084885909934</v>
          </cell>
          <cell r="H156">
            <v>0.02674957069291077</v>
          </cell>
          <cell r="I156">
            <v>0.01617058558322087</v>
          </cell>
          <cell r="J156">
            <v>0.010056985846887039</v>
          </cell>
          <cell r="K156">
            <v>0.0063373953325562985</v>
          </cell>
          <cell r="L156">
            <v>0.0035154761663567114</v>
          </cell>
          <cell r="M156">
            <v>0.0021071560201192537</v>
          </cell>
        </row>
        <row r="157">
          <cell r="G157">
            <v>0.044284480856983166</v>
          </cell>
          <cell r="H157">
            <v>0.04561494809760999</v>
          </cell>
          <cell r="I157">
            <v>0.038005608450163576</v>
          </cell>
          <cell r="J157">
            <v>0.035482123109608965</v>
          </cell>
          <cell r="K157">
            <v>0.03671163079059709</v>
          </cell>
          <cell r="L157">
            <v>0.030250707662911665</v>
          </cell>
          <cell r="M157">
            <v>0.029740298074043114</v>
          </cell>
        </row>
        <row r="158">
          <cell r="G158">
            <v>0.093989722210732</v>
          </cell>
          <cell r="H158">
            <v>0.0960683386347464</v>
          </cell>
          <cell r="I158">
            <v>0.08016393333151252</v>
          </cell>
          <cell r="J158">
            <v>0.0756504156885407</v>
          </cell>
          <cell r="K158">
            <v>0.07926108655228901</v>
          </cell>
          <cell r="L158">
            <v>0.06552579551361123</v>
          </cell>
          <cell r="M158">
            <v>0.06627344854393032</v>
          </cell>
        </row>
        <row r="159">
          <cell r="G159">
            <v>0.15296720401687297</v>
          </cell>
          <cell r="H159">
            <v>0.1553604475063805</v>
          </cell>
          <cell r="I159">
            <v>0.13309391430620282</v>
          </cell>
          <cell r="J159">
            <v>0.12552453882171133</v>
          </cell>
          <cell r="K159">
            <v>0.13092820622807158</v>
          </cell>
          <cell r="L159">
            <v>0.11055674526734162</v>
          </cell>
          <cell r="M159">
            <v>0.10160209270781914</v>
          </cell>
        </row>
        <row r="160">
          <cell r="F160">
            <v>0.047745198393020286</v>
          </cell>
          <cell r="G160">
            <v>0.035926753689261785</v>
          </cell>
          <cell r="H160">
            <v>0.0378229571744625</v>
          </cell>
          <cell r="I160">
            <v>0.03358640249201613</v>
          </cell>
          <cell r="J160">
            <v>0.03249588463476149</v>
          </cell>
          <cell r="K160">
            <v>0.035098900020926874</v>
          </cell>
          <cell r="L160">
            <v>0.02731748284465961</v>
          </cell>
          <cell r="M160">
            <v>0.027143330658560463</v>
          </cell>
        </row>
        <row r="161">
          <cell r="F161">
            <v>0.040057582288988244</v>
          </cell>
          <cell r="G161">
            <v>0.022685924983780456</v>
          </cell>
          <cell r="H161">
            <v>0.02283931838689002</v>
          </cell>
          <cell r="I161">
            <v>0.020388970930356718</v>
          </cell>
          <cell r="J161">
            <v>0.020014216357442535</v>
          </cell>
          <cell r="K161">
            <v>0.021526308915570096</v>
          </cell>
          <cell r="L161">
            <v>0.01711237741507251</v>
          </cell>
          <cell r="M161">
            <v>0.01671525116832048</v>
          </cell>
        </row>
        <row r="162">
          <cell r="F162">
            <v>0.017367523634019083</v>
          </cell>
          <cell r="G162">
            <v>0.006490496404279442</v>
          </cell>
          <cell r="H162">
            <v>0.0064292547334779205</v>
          </cell>
          <cell r="I162">
            <v>0.005450248854631633</v>
          </cell>
          <cell r="J162">
            <v>0.00505513362210009</v>
          </cell>
          <cell r="K162">
            <v>0.00505135922048001</v>
          </cell>
          <cell r="L162">
            <v>0.0038943377551449803</v>
          </cell>
          <cell r="M162">
            <v>0.0038306612168000132</v>
          </cell>
        </row>
        <row r="163">
          <cell r="F163">
            <v>0.02061048706358707</v>
          </cell>
          <cell r="G163">
            <v>0.012392954328689101</v>
          </cell>
          <cell r="H163">
            <v>0.012583675261170345</v>
          </cell>
          <cell r="I163">
            <v>0.010724129810981463</v>
          </cell>
          <cell r="J163">
            <v>0.01029146489154612</v>
          </cell>
          <cell r="K163">
            <v>0.011290885605123532</v>
          </cell>
          <cell r="L163">
            <v>0.009282419264834488</v>
          </cell>
          <cell r="M163">
            <v>0.009955560951514586</v>
          </cell>
        </row>
        <row r="164">
          <cell r="F164">
            <v>0.03398082741317128</v>
          </cell>
          <cell r="G164">
            <v>0.01839405059117942</v>
          </cell>
          <cell r="H164">
            <v>0.018389235327830534</v>
          </cell>
          <cell r="I164">
            <v>0.016047954721452675</v>
          </cell>
          <cell r="J164">
            <v>0.015308395700241888</v>
          </cell>
          <cell r="K164">
            <v>0.017160823305905636</v>
          </cell>
          <cell r="L164">
            <v>0.013249233861972149</v>
          </cell>
          <cell r="M164">
            <v>0.013460589691423908</v>
          </cell>
        </row>
        <row r="165">
          <cell r="F165">
            <v>0.039920593408766455</v>
          </cell>
          <cell r="G165">
            <v>0.016456561115859296</v>
          </cell>
          <cell r="H165">
            <v>0.016053017027613307</v>
          </cell>
          <cell r="I165">
            <v>0.013881244795817505</v>
          </cell>
          <cell r="J165">
            <v>0.012821237151916695</v>
          </cell>
          <cell r="K165">
            <v>0.013059340449052532</v>
          </cell>
          <cell r="L165">
            <v>0.01034626426349511</v>
          </cell>
          <cell r="M165">
            <v>0.010279360929300986</v>
          </cell>
        </row>
        <row r="166">
          <cell r="F166">
            <v>0.004092699598461892</v>
          </cell>
          <cell r="G166">
            <v>0.011116820675493251</v>
          </cell>
          <cell r="H166">
            <v>0.012364729753091606</v>
          </cell>
          <cell r="I166">
            <v>0.010675574188348606</v>
          </cell>
          <cell r="J166">
            <v>0.010669884959095493</v>
          </cell>
          <cell r="K166">
            <v>0.012106982971224494</v>
          </cell>
          <cell r="L166">
            <v>0.00976464034876528</v>
          </cell>
          <cell r="M166">
            <v>0.01123866482207704</v>
          </cell>
        </row>
        <row r="167">
          <cell r="F167">
            <v>0.008311587736145761</v>
          </cell>
          <cell r="G167">
            <v>0.019964048738928264</v>
          </cell>
          <cell r="H167">
            <v>0.021330857258856094</v>
          </cell>
          <cell r="I167">
            <v>0.018399780886547083</v>
          </cell>
          <cell r="J167">
            <v>0.017850121952899905</v>
          </cell>
          <cell r="K167">
            <v>0.0209068390420322</v>
          </cell>
          <cell r="L167">
            <v>0.01717277899512258</v>
          </cell>
          <cell r="M167">
            <v>0.019528386758231916</v>
          </cell>
        </row>
        <row r="168">
          <cell r="F168">
            <v>0.009140580440902752</v>
          </cell>
          <cell r="G168">
            <v>0.018635257528736602</v>
          </cell>
          <cell r="H168">
            <v>0.019980074959060068</v>
          </cell>
          <cell r="I168">
            <v>0.017146861194381684</v>
          </cell>
          <cell r="J168">
            <v>0.016524058457224825</v>
          </cell>
          <cell r="K168">
            <v>0.018466121015864683</v>
          </cell>
          <cell r="L168">
            <v>0.015202204811276897</v>
          </cell>
          <cell r="M168">
            <v>0.016964924962530735</v>
          </cell>
        </row>
        <row r="169">
          <cell r="F169">
            <v>0.01134418474539154</v>
          </cell>
          <cell r="G169">
            <v>0.0013024286031828869</v>
          </cell>
          <cell r="H169">
            <v>0.000949016231013605</v>
          </cell>
          <cell r="I169">
            <v>0.0005521410418411621</v>
          </cell>
          <cell r="J169">
            <v>0.0004148737320871971</v>
          </cell>
          <cell r="K169">
            <v>0.0002870119928456399</v>
          </cell>
          <cell r="L169">
            <v>0.00015706960616793865</v>
          </cell>
          <cell r="M169">
            <v>0.00010142675362560284</v>
          </cell>
        </row>
        <row r="170">
          <cell r="F170">
            <v>0.022278544782129244</v>
          </cell>
          <cell r="G170">
            <v>0.002208143037771989</v>
          </cell>
          <cell r="H170">
            <v>0.001545089751976774</v>
          </cell>
          <cell r="I170">
            <v>0.0008921923969819768</v>
          </cell>
          <cell r="J170">
            <v>0.0006508874187384089</v>
          </cell>
          <cell r="K170">
            <v>0.00046784073661626995</v>
          </cell>
          <cell r="L170">
            <v>0.0002588678534165303</v>
          </cell>
          <cell r="M170">
            <v>0.00016627642172759618</v>
          </cell>
        </row>
        <row r="171">
          <cell r="F171">
            <v>0.03799192868519955</v>
          </cell>
          <cell r="G171">
            <v>0.0036407128196974947</v>
          </cell>
          <cell r="H171">
            <v>0.0025722725130783632</v>
          </cell>
          <cell r="I171">
            <v>0.0015531447771823489</v>
          </cell>
          <cell r="J171">
            <v>0.0011477711575334953</v>
          </cell>
          <cell r="K171">
            <v>0.0007734241956247662</v>
          </cell>
          <cell r="L171">
            <v>0.00044834739417589357</v>
          </cell>
          <cell r="M171">
            <v>0.00027356589278146315</v>
          </cell>
        </row>
        <row r="172">
          <cell r="G172">
            <v>0.0008381041447314701</v>
          </cell>
          <cell r="H172">
            <v>0.0009121788484961335</v>
          </cell>
          <cell r="I172">
            <v>0.0007619793836853761</v>
          </cell>
          <cell r="J172">
            <v>0.000823221011780809</v>
          </cell>
          <cell r="K172">
            <v>0.0008609112269264801</v>
          </cell>
          <cell r="L172">
            <v>0.0006849034443946963</v>
          </cell>
          <cell r="M172">
            <v>0.0007386501537500441</v>
          </cell>
        </row>
        <row r="173">
          <cell r="G173">
            <v>0.0016045988969145093</v>
          </cell>
          <cell r="H173">
            <v>0.0016880884211559124</v>
          </cell>
          <cell r="I173">
            <v>0.0014092135027511828</v>
          </cell>
          <cell r="J173">
            <v>0.0014811212112349915</v>
          </cell>
          <cell r="K173">
            <v>0.0016089331073725157</v>
          </cell>
          <cell r="L173">
            <v>0.0013003123485601008</v>
          </cell>
          <cell r="M173">
            <v>0.0013903807657616358</v>
          </cell>
        </row>
        <row r="174">
          <cell r="G174">
            <v>0.001989256117716015</v>
          </cell>
          <cell r="H174">
            <v>0.0020935311067262264</v>
          </cell>
          <cell r="I174">
            <v>0.0017650988629892023</v>
          </cell>
          <cell r="J174">
            <v>0.0018639884360526066</v>
          </cell>
          <cell r="K174">
            <v>0.001922663509974672</v>
          </cell>
          <cell r="L174">
            <v>0.0015875333447971716</v>
          </cell>
          <cell r="M174">
            <v>0.001647757438115518</v>
          </cell>
        </row>
        <row r="175">
          <cell r="F175">
            <v>0.0030822998238939155</v>
          </cell>
          <cell r="G175">
            <v>0.0009225726599496301</v>
          </cell>
          <cell r="H175">
            <v>0.0007125462135088006</v>
          </cell>
          <cell r="I175">
            <v>0.0006253473631869336</v>
          </cell>
          <cell r="J175">
            <v>0.0004892537270270086</v>
          </cell>
          <cell r="K175">
            <v>0.000476547224590772</v>
          </cell>
          <cell r="L175">
            <v>0.0003376967935668849</v>
          </cell>
          <cell r="M175">
            <v>0.00031738600879322023</v>
          </cell>
        </row>
        <row r="176">
          <cell r="F176">
            <v>0.00033436818594840943</v>
          </cell>
          <cell r="G176">
            <v>0.00015041757679750388</v>
          </cell>
          <cell r="H176">
            <v>0.00012572837544796834</v>
          </cell>
          <cell r="I176">
            <v>0.00011939470436962513</v>
          </cell>
          <cell r="J176">
            <v>0.00010142906491258238</v>
          </cell>
          <cell r="K176">
            <v>0.0001076274077099158</v>
          </cell>
          <cell r="L176">
            <v>8.132480512050746E-05</v>
          </cell>
          <cell r="M176">
            <v>8.075764870496255E-05</v>
          </cell>
        </row>
        <row r="177">
          <cell r="F177">
            <v>0.0016086093484649823</v>
          </cell>
          <cell r="G177">
            <v>0.0017232343321346413</v>
          </cell>
          <cell r="H177">
            <v>0.001567401292575018</v>
          </cell>
          <cell r="I177">
            <v>0.0015153792500647992</v>
          </cell>
          <cell r="J177">
            <v>0.0014803934488803695</v>
          </cell>
          <cell r="K177">
            <v>0.0013744272122993588</v>
          </cell>
          <cell r="L177">
            <v>0.0012867897046586962</v>
          </cell>
          <cell r="M177">
            <v>0.0012024929131184546</v>
          </cell>
        </row>
        <row r="178">
          <cell r="F178">
            <v>0.008418651787838072</v>
          </cell>
          <cell r="G178">
            <v>0.007609382839095083</v>
          </cell>
          <cell r="H178">
            <v>0.007008952644137541</v>
          </cell>
          <cell r="I178">
            <v>0.0067146328238442705</v>
          </cell>
          <cell r="J178">
            <v>0.00605410479823628</v>
          </cell>
          <cell r="K178">
            <v>0.005552328747529188</v>
          </cell>
          <cell r="L178">
            <v>0.005004918867922894</v>
          </cell>
          <cell r="M178">
            <v>0.004723738211707363</v>
          </cell>
        </row>
        <row r="179">
          <cell r="F179">
            <v>0.01197308332615647</v>
          </cell>
          <cell r="G179">
            <v>0.0096858959438367</v>
          </cell>
          <cell r="H179">
            <v>0.008554993352754881</v>
          </cell>
          <cell r="I179">
            <v>0.008831112756653738</v>
          </cell>
          <cell r="J179">
            <v>0.00798118937814781</v>
          </cell>
          <cell r="K179">
            <v>0.00879762673788407</v>
          </cell>
          <cell r="L179">
            <v>0.006900681301488204</v>
          </cell>
          <cell r="M179">
            <v>0.007125685428304808</v>
          </cell>
        </row>
        <row r="180">
          <cell r="F180">
            <v>0.0033898652850679113</v>
          </cell>
          <cell r="G180">
            <v>0.002394909523705789</v>
          </cell>
          <cell r="H180">
            <v>0.002609854733305718</v>
          </cell>
          <cell r="I180">
            <v>0.0024435420740104527</v>
          </cell>
          <cell r="J180">
            <v>0.002319711955616148</v>
          </cell>
          <cell r="K180">
            <v>0.002461846988815151</v>
          </cell>
          <cell r="L180">
            <v>0.0021097408390208672</v>
          </cell>
          <cell r="M180">
            <v>0.0021684523451000522</v>
          </cell>
        </row>
        <row r="181">
          <cell r="F181">
            <v>0.0034311012622304862</v>
          </cell>
          <cell r="G181">
            <v>0.0032526493582603878</v>
          </cell>
          <cell r="H181">
            <v>0.0033841026792033324</v>
          </cell>
          <cell r="I181">
            <v>0.0028478579620385977</v>
          </cell>
          <cell r="J181">
            <v>0.0028286474906329675</v>
          </cell>
          <cell r="K181">
            <v>0.003094526486135842</v>
          </cell>
          <cell r="L181">
            <v>0.002774168867487527</v>
          </cell>
          <cell r="M181">
            <v>0.0030630195098810776</v>
          </cell>
        </row>
        <row r="182">
          <cell r="F182">
            <v>0.0035203072013381257</v>
          </cell>
          <cell r="G182">
            <v>0.003355865559371778</v>
          </cell>
          <cell r="H182">
            <v>0.003486899020399499</v>
          </cell>
          <cell r="I182">
            <v>0.003121140110312593</v>
          </cell>
          <cell r="J182">
            <v>0.002992200094764216</v>
          </cell>
          <cell r="K182">
            <v>0.003191682301430798</v>
          </cell>
          <cell r="L182">
            <v>0.0029209179325159268</v>
          </cell>
          <cell r="M182">
            <v>0.0033680473130272967</v>
          </cell>
        </row>
        <row r="183">
          <cell r="I183">
            <v>0.00041538850446029134</v>
          </cell>
          <cell r="J183">
            <v>0.0003820975071520291</v>
          </cell>
          <cell r="K183">
            <v>0.0003281129478997371</v>
          </cell>
          <cell r="L183">
            <v>0.000612660776816867</v>
          </cell>
          <cell r="M183">
            <v>0.0009150348947600077</v>
          </cell>
        </row>
        <row r="184">
          <cell r="F184">
            <v>0.007365138335898487</v>
          </cell>
          <cell r="G184">
            <v>0.005105066879357705</v>
          </cell>
          <cell r="H184">
            <v>0.005169245398159782</v>
          </cell>
          <cell r="I184">
            <v>0.004509861615912703</v>
          </cell>
          <cell r="J184">
            <v>0.004128838861998739</v>
          </cell>
          <cell r="K184">
            <v>0.004540408099610174</v>
          </cell>
          <cell r="L184">
            <v>0.0037487103307399143</v>
          </cell>
          <cell r="M184">
            <v>0.004058463686576944</v>
          </cell>
        </row>
        <row r="185">
          <cell r="F185">
            <v>0.0014956777704563408</v>
          </cell>
          <cell r="G185">
            <v>0.001871082964984343</v>
          </cell>
          <cell r="H185">
            <v>0.0020433001451040066</v>
          </cell>
          <cell r="I185">
            <v>0.0018496883172519339</v>
          </cell>
          <cell r="J185">
            <v>0.0018203766553375115</v>
          </cell>
          <cell r="K185">
            <v>0.0020040574189297937</v>
          </cell>
          <cell r="L185">
            <v>0.0017021417720360227</v>
          </cell>
          <cell r="M185">
            <v>0.0018125813569363875</v>
          </cell>
        </row>
        <row r="186">
          <cell r="F186">
            <v>0.04016999500551723</v>
          </cell>
          <cell r="G186">
            <v>0.0006934953058222474</v>
          </cell>
          <cell r="H186">
            <v>0.00035927018770368546</v>
          </cell>
          <cell r="I186">
            <v>0.0004099844655469252</v>
          </cell>
          <cell r="J186">
            <v>0.00032721554230825034</v>
          </cell>
          <cell r="K186">
            <v>0.00032235798446391675</v>
          </cell>
          <cell r="L186">
            <v>0.00016831727299234468</v>
          </cell>
          <cell r="M186">
            <v>0.000294540542060466</v>
          </cell>
        </row>
        <row r="187">
          <cell r="F187">
            <v>8.171177109566644E-05</v>
          </cell>
          <cell r="G187">
            <v>4.5546487052541785E-05</v>
          </cell>
          <cell r="H187">
            <v>4.8083888913763405E-05</v>
          </cell>
          <cell r="I187">
            <v>4.060592726374758E-05</v>
          </cell>
          <cell r="J187">
            <v>3.5768571584428904E-05</v>
          </cell>
          <cell r="K187">
            <v>4.022683785112101E-05</v>
          </cell>
          <cell r="L187">
            <v>3.354155186262875E-05</v>
          </cell>
          <cell r="M187">
            <v>3.543627853137783E-05</v>
          </cell>
        </row>
        <row r="188">
          <cell r="F188">
            <v>0.026190067058180062</v>
          </cell>
          <cell r="G188">
            <v>0.01048227693281625</v>
          </cell>
          <cell r="H188">
            <v>0.009693808196043785</v>
          </cell>
          <cell r="I188">
            <v>0.007312970676786397</v>
          </cell>
          <cell r="J188">
            <v>0.007381377517090431</v>
          </cell>
          <cell r="K188">
            <v>0.008126859440157112</v>
          </cell>
          <cell r="L188">
            <v>0.006861733238463523</v>
          </cell>
          <cell r="M188">
            <v>0.006659129212560526</v>
          </cell>
        </row>
        <row r="189">
          <cell r="F189">
            <v>0.008736689251760651</v>
          </cell>
          <cell r="G189">
            <v>0.0036188619347747486</v>
          </cell>
          <cell r="H189">
            <v>0.0040677515538385094</v>
          </cell>
          <cell r="I189">
            <v>0.003047769692493267</v>
          </cell>
          <cell r="J189">
            <v>0.0028224438914974774</v>
          </cell>
          <cell r="K189">
            <v>0.003194912753194756</v>
          </cell>
          <cell r="L189">
            <v>0.0024308394749825886</v>
          </cell>
          <cell r="M189">
            <v>0.002678432923867518</v>
          </cell>
        </row>
        <row r="190">
          <cell r="F190">
            <v>0.6844200528814105</v>
          </cell>
          <cell r="G190">
            <v>0.24034337173068585</v>
          </cell>
          <cell r="H190">
            <v>0.2634834845021806</v>
          </cell>
          <cell r="I190">
            <v>0.2596387923359866</v>
          </cell>
          <cell r="J190">
            <v>0.23231920681446558</v>
          </cell>
          <cell r="K190">
            <v>0.21705584486094873</v>
          </cell>
          <cell r="L190">
            <v>0.2021219176528237</v>
          </cell>
          <cell r="M190">
            <v>0.19131677605369812</v>
          </cell>
        </row>
        <row r="191">
          <cell r="F191">
            <v>5.770652005466795</v>
          </cell>
          <cell r="G191">
            <v>2.0420795169457584</v>
          </cell>
          <cell r="H191">
            <v>2.0615392073746333</v>
          </cell>
          <cell r="I191">
            <v>1.9630851150607123</v>
          </cell>
          <cell r="J191">
            <v>1.8672364636633678</v>
          </cell>
          <cell r="K191">
            <v>1.8369605105684121</v>
          </cell>
          <cell r="L191">
            <v>1.7660898295462213</v>
          </cell>
          <cell r="M191">
            <v>1.760954348337492</v>
          </cell>
        </row>
        <row r="192">
          <cell r="F192">
            <v>0.006712173675005966</v>
          </cell>
          <cell r="G192">
            <v>0.004704857278091903</v>
          </cell>
          <cell r="H192">
            <v>0.004539281379993734</v>
          </cell>
          <cell r="I192">
            <v>0.004038139466844513</v>
          </cell>
          <cell r="J192">
            <v>0.003798531384315892</v>
          </cell>
          <cell r="K192">
            <v>0.003665550844958596</v>
          </cell>
          <cell r="L192">
            <v>0.0032055984216272124</v>
          </cell>
          <cell r="M192">
            <v>0.0031237012164293115</v>
          </cell>
        </row>
        <row r="193">
          <cell r="F193">
            <v>0.0011204712674599095</v>
          </cell>
          <cell r="G193">
            <v>0.0013912575972737165</v>
          </cell>
          <cell r="H193">
            <v>0.0011873389073094973</v>
          </cell>
          <cell r="I193">
            <v>0.0010976174891878425</v>
          </cell>
          <cell r="J193">
            <v>0.0010156615281603984</v>
          </cell>
          <cell r="K193">
            <v>0.0009020722688203258</v>
          </cell>
          <cell r="L193">
            <v>0.0007894211487998531</v>
          </cell>
          <cell r="M193">
            <v>0.0007897411759011168</v>
          </cell>
        </row>
        <row r="194">
          <cell r="F194">
            <v>0.05665256797059761</v>
          </cell>
          <cell r="G194">
            <v>0.04101997542759632</v>
          </cell>
          <cell r="H194">
            <v>0.040584198290296594</v>
          </cell>
          <cell r="I194">
            <v>0.040092138694760665</v>
          </cell>
          <cell r="J194">
            <v>0.03981813332473387</v>
          </cell>
          <cell r="K194">
            <v>0.03894981315309439</v>
          </cell>
          <cell r="L194">
            <v>0.04996590736314152</v>
          </cell>
          <cell r="M194">
            <v>0.050609303034734834</v>
          </cell>
        </row>
        <row r="195">
          <cell r="F195">
            <v>3.7498841276223804</v>
          </cell>
          <cell r="G195">
            <v>2.8556128844892927</v>
          </cell>
          <cell r="H195">
            <v>2.786595924064417</v>
          </cell>
          <cell r="I195">
            <v>3.0763363466154847</v>
          </cell>
          <cell r="J195">
            <v>2.9035263401274594</v>
          </cell>
          <cell r="K195">
            <v>2.8407183733829267</v>
          </cell>
          <cell r="L195">
            <v>2.7425561815888977</v>
          </cell>
          <cell r="M195">
            <v>2.6735547739977896</v>
          </cell>
        </row>
        <row r="196">
          <cell r="F196">
            <v>4.4864596328789</v>
          </cell>
          <cell r="G196">
            <v>3.770192648911285</v>
          </cell>
          <cell r="H196">
            <v>3.897860661351555</v>
          </cell>
          <cell r="I196">
            <v>3.78394976357682</v>
          </cell>
          <cell r="J196">
            <v>3.7316418067977364</v>
          </cell>
          <cell r="K196">
            <v>3.929427345029856</v>
          </cell>
          <cell r="L196">
            <v>3.8639672333281743</v>
          </cell>
          <cell r="M196">
            <v>3.8913774625332875</v>
          </cell>
        </row>
        <row r="197">
          <cell r="F197">
            <v>0.006574180337155234</v>
          </cell>
          <cell r="G197">
            <v>0.0037399844664000007</v>
          </cell>
          <cell r="H197">
            <v>0.003814458102</v>
          </cell>
          <cell r="I197">
            <v>0.0040756716</v>
          </cell>
          <cell r="J197">
            <v>0.0048167027999999985</v>
          </cell>
          <cell r="K197">
            <v>0.0040756716</v>
          </cell>
          <cell r="L197">
            <v>0.0040628054457900005</v>
          </cell>
          <cell r="M197">
            <v>0.0042592620798</v>
          </cell>
        </row>
        <row r="198">
          <cell r="F198">
            <v>1.9904010840000002</v>
          </cell>
          <cell r="G198">
            <v>1.554103572</v>
          </cell>
          <cell r="H198">
            <v>1.57683708</v>
          </cell>
          <cell r="I198">
            <v>1.4938559999999999</v>
          </cell>
          <cell r="J198">
            <v>1.5372577352915673</v>
          </cell>
          <cell r="K198">
            <v>1.4806954344000003</v>
          </cell>
          <cell r="L198">
            <v>1.4942854920000002</v>
          </cell>
          <cell r="M198">
            <v>1.4272039908000003</v>
          </cell>
        </row>
        <row r="199">
          <cell r="F199">
            <v>0.007597065</v>
          </cell>
          <cell r="G199">
            <v>0.007729469999999999</v>
          </cell>
          <cell r="H199">
            <v>0.00816711</v>
          </cell>
          <cell r="I199">
            <v>0.008715</v>
          </cell>
          <cell r="J199">
            <v>0.008715</v>
          </cell>
          <cell r="K199">
            <v>0.008413229999999999</v>
          </cell>
          <cell r="L199">
            <v>0.008604960000000002</v>
          </cell>
          <cell r="M199">
            <v>0.0091082355</v>
          </cell>
        </row>
        <row r="200">
          <cell r="F200">
            <v>0.05806495799999999</v>
          </cell>
          <cell r="G200">
            <v>0.08457258600000002</v>
          </cell>
          <cell r="H200">
            <v>0.09700538400000001</v>
          </cell>
          <cell r="I200">
            <v>0.10016999999999998</v>
          </cell>
          <cell r="J200">
            <v>0.112266</v>
          </cell>
          <cell r="K200">
            <v>0.11132062200000001</v>
          </cell>
          <cell r="L200">
            <v>0.10697929200000002</v>
          </cell>
          <cell r="M200">
            <v>0.10759475159999997</v>
          </cell>
        </row>
        <row r="201">
          <cell r="F201">
            <v>0.198712206</v>
          </cell>
          <cell r="G201">
            <v>0.12837566700000003</v>
          </cell>
          <cell r="H201">
            <v>0.13337421300000002</v>
          </cell>
          <cell r="I201">
            <v>0.1194795</v>
          </cell>
          <cell r="J201">
            <v>0.12779549999999998</v>
          </cell>
          <cell r="K201">
            <v>0.12421848599999999</v>
          </cell>
          <cell r="L201">
            <v>0.12141322200000002</v>
          </cell>
          <cell r="M201">
            <v>0.12198100949999999</v>
          </cell>
        </row>
        <row r="202">
          <cell r="F202">
            <v>0.9210340290845658</v>
          </cell>
          <cell r="G202">
            <v>0.7013861098088385</v>
          </cell>
          <cell r="H202">
            <v>0.6844343942432703</v>
          </cell>
          <cell r="I202">
            <v>0.7555994701999184</v>
          </cell>
          <cell r="J202">
            <v>0.7131544529340875</v>
          </cell>
          <cell r="K202">
            <v>0.697727769681876</v>
          </cell>
          <cell r="L202">
            <v>0.673617499621571</v>
          </cell>
          <cell r="M202">
            <v>0.6566696015152768</v>
          </cell>
        </row>
        <row r="203">
          <cell r="F203">
            <v>0.4572778233758256</v>
          </cell>
          <cell r="G203">
            <v>0.37671523386000005</v>
          </cell>
          <cell r="H203">
            <v>0.3909561169450878</v>
          </cell>
          <cell r="I203">
            <v>0.38064222000000003</v>
          </cell>
          <cell r="J203">
            <v>0.3751130145</v>
          </cell>
          <cell r="K203">
            <v>0.3838802436</v>
          </cell>
          <cell r="L203">
            <v>0.37657696986</v>
          </cell>
          <cell r="M203">
            <v>0.38034045764399993</v>
          </cell>
        </row>
        <row r="204">
          <cell r="F204">
            <v>0.00016372479766861686</v>
          </cell>
          <cell r="G204">
            <v>9.314137560000003E-05</v>
          </cell>
          <cell r="H204">
            <v>9.499608299999999E-05</v>
          </cell>
          <cell r="I204">
            <v>0.0001015014</v>
          </cell>
          <cell r="J204">
            <v>0.00011995619999999999</v>
          </cell>
          <cell r="K204">
            <v>0.0001015014</v>
          </cell>
          <cell r="L204">
            <v>0.00010118097853500001</v>
          </cell>
          <cell r="M204">
            <v>0.0001060735767</v>
          </cell>
        </row>
        <row r="205">
          <cell r="F205">
            <v>0.047272025745</v>
          </cell>
          <cell r="G205">
            <v>0.036909959835000006</v>
          </cell>
          <cell r="H205">
            <v>0.03744988065</v>
          </cell>
          <cell r="I205">
            <v>0.03547908</v>
          </cell>
          <cell r="J205">
            <v>0.03650987121317472</v>
          </cell>
          <cell r="K205">
            <v>0.035166516567</v>
          </cell>
          <cell r="L205">
            <v>0.035489280435</v>
          </cell>
          <cell r="M205">
            <v>0.033896094781500005</v>
          </cell>
        </row>
        <row r="206">
          <cell r="F206">
            <v>0.00018232956</v>
          </cell>
          <cell r="G206">
            <v>0.00018550728</v>
          </cell>
          <cell r="H206">
            <v>0.00019601064</v>
          </cell>
          <cell r="I206">
            <v>0.00020916</v>
          </cell>
          <cell r="J206">
            <v>0.00020915999999999998</v>
          </cell>
          <cell r="K206">
            <v>0.00020191752</v>
          </cell>
          <cell r="L206">
            <v>0.00020651904</v>
          </cell>
          <cell r="M206">
            <v>0.00021859765200000006</v>
          </cell>
        </row>
        <row r="207">
          <cell r="F207">
            <v>0.0045161633999999985</v>
          </cell>
          <cell r="G207">
            <v>0.0065778678</v>
          </cell>
          <cell r="H207">
            <v>0.0075448632000000015</v>
          </cell>
          <cell r="I207">
            <v>0.007791</v>
          </cell>
          <cell r="J207">
            <v>0.0087318</v>
          </cell>
          <cell r="K207">
            <v>0.008658270599999998</v>
          </cell>
          <cell r="L207">
            <v>0.008320611600000001</v>
          </cell>
          <cell r="M207">
            <v>0.008368480679999998</v>
          </cell>
        </row>
        <row r="208">
          <cell r="F208">
            <v>0.9352721162399998</v>
          </cell>
          <cell r="G208">
            <v>0.60422147268</v>
          </cell>
          <cell r="H208">
            <v>0.6277479625199999</v>
          </cell>
          <cell r="I208">
            <v>0.56235018</v>
          </cell>
          <cell r="J208">
            <v>0.6014908200000001</v>
          </cell>
          <cell r="K208">
            <v>0.58465500744</v>
          </cell>
          <cell r="L208">
            <v>0.5714515648800002</v>
          </cell>
          <cell r="M208">
            <v>0.5741239513799999</v>
          </cell>
        </row>
        <row r="209">
          <cell r="F209">
            <v>0.10043879277605708</v>
          </cell>
          <cell r="G209">
            <v>0.1575087867138094</v>
          </cell>
          <cell r="H209">
            <v>0.15592493296612142</v>
          </cell>
          <cell r="I209">
            <v>0.15109081373481276</v>
          </cell>
          <cell r="J209">
            <v>0.1519278718561807</v>
          </cell>
          <cell r="K209">
            <v>0.1515537364998557</v>
          </cell>
          <cell r="L209">
            <v>0.1492633780139587</v>
          </cell>
          <cell r="M209">
            <v>0.1399942787052552</v>
          </cell>
        </row>
        <row r="210">
          <cell r="F210">
            <v>0.041499785693633134</v>
          </cell>
          <cell r="G210">
            <v>0.036084433630168875</v>
          </cell>
          <cell r="H210">
            <v>0.03675707836307939</v>
          </cell>
          <cell r="I210">
            <v>0.03718749955097403</v>
          </cell>
          <cell r="J210">
            <v>0.03626686410943312</v>
          </cell>
          <cell r="K210">
            <v>0.0341473707808045</v>
          </cell>
          <cell r="L210">
            <v>0.032556632362010514</v>
          </cell>
          <cell r="M210">
            <v>0.03333579330975368</v>
          </cell>
        </row>
        <row r="211">
          <cell r="F211">
            <v>0.027590932200685054</v>
          </cell>
          <cell r="G211">
            <v>0.022628789478021764</v>
          </cell>
          <cell r="H211">
            <v>0.02241911181679917</v>
          </cell>
          <cell r="I211">
            <v>0.0259961161742132</v>
          </cell>
          <cell r="J211">
            <v>0.0243186240023862</v>
          </cell>
          <cell r="K211">
            <v>0.019116556861339798</v>
          </cell>
          <cell r="L211">
            <v>0.021489677397795108</v>
          </cell>
          <cell r="M211">
            <v>0.019466120282791127</v>
          </cell>
        </row>
        <row r="212">
          <cell r="F212">
            <v>0.24314067475035805</v>
          </cell>
        </row>
        <row r="213">
          <cell r="F213">
            <v>0.0013708761984431146</v>
          </cell>
        </row>
        <row r="214">
          <cell r="F214">
            <v>0.09833383835255517</v>
          </cell>
          <cell r="G214">
            <v>0.048795219278613175</v>
          </cell>
          <cell r="H214">
            <v>0.04760184109843556</v>
          </cell>
          <cell r="I214">
            <v>0.042566185406452926</v>
          </cell>
          <cell r="J214">
            <v>0.03703423479735514</v>
          </cell>
          <cell r="K214">
            <v>0.03403330757568978</v>
          </cell>
          <cell r="L214">
            <v>0.033564097159516935</v>
          </cell>
          <cell r="M214">
            <v>0.03064951721588545</v>
          </cell>
        </row>
        <row r="215">
          <cell r="F215">
            <v>0.023602369302119203</v>
          </cell>
          <cell r="G215">
            <v>0.012995514880694838</v>
          </cell>
          <cell r="H215">
            <v>0.01277891716251483</v>
          </cell>
          <cell r="I215">
            <v>0.010802270756919771</v>
          </cell>
          <cell r="J215">
            <v>0.01748962490629005</v>
          </cell>
          <cell r="K215">
            <v>0.018500882110586987</v>
          </cell>
          <cell r="L215">
            <v>0.01646123155685313</v>
          </cell>
          <cell r="M215">
            <v>0.005518474965220408</v>
          </cell>
        </row>
        <row r="216">
          <cell r="F216">
            <v>0.21690143169386752</v>
          </cell>
          <cell r="G216">
            <v>0.048583507759976004</v>
          </cell>
          <cell r="H216">
            <v>0.048210108152149524</v>
          </cell>
          <cell r="I216">
            <v>0.047971360185352925</v>
          </cell>
          <cell r="J216">
            <v>0.038641970608448865</v>
          </cell>
          <cell r="K216">
            <v>0.05045678312125165</v>
          </cell>
          <cell r="L216">
            <v>0.043527037187459726</v>
          </cell>
          <cell r="M216">
            <v>0.03899121524591699</v>
          </cell>
        </row>
        <row r="217">
          <cell r="F217">
            <v>0.0018989922192763286</v>
          </cell>
          <cell r="G217">
            <v>0.003988879684990187</v>
          </cell>
          <cell r="H217">
            <v>0.0035952</v>
          </cell>
          <cell r="I217">
            <v>0.0033663000000000005</v>
          </cell>
          <cell r="J217">
            <v>0.003614729999999999</v>
          </cell>
          <cell r="K217">
            <v>0.00713895</v>
          </cell>
          <cell r="L217">
            <v>0.005701499999999997</v>
          </cell>
          <cell r="M217">
            <v>0.003958499999999999</v>
          </cell>
        </row>
        <row r="218">
          <cell r="F218">
            <v>0.14835421609437996</v>
          </cell>
          <cell r="G218">
            <v>0.07068675412269934</v>
          </cell>
          <cell r="H218">
            <v>0.0652114900483844</v>
          </cell>
          <cell r="I218">
            <v>0.045809620499999995</v>
          </cell>
          <cell r="J218">
            <v>0.045095148000000015</v>
          </cell>
          <cell r="K218">
            <v>0.047691294</v>
          </cell>
          <cell r="L218">
            <v>0.045696441000000004</v>
          </cell>
          <cell r="M218">
            <v>0.0605577</v>
          </cell>
        </row>
        <row r="219">
          <cell r="F219">
            <v>0.00063</v>
          </cell>
        </row>
        <row r="220">
          <cell r="F220">
            <v>0.6198115723964271</v>
          </cell>
          <cell r="G220">
            <v>0.25361291373831657</v>
          </cell>
          <cell r="H220">
            <v>0.23249478509075117</v>
          </cell>
          <cell r="I220">
            <v>0.19491512089749136</v>
          </cell>
          <cell r="J220">
            <v>0.17951256508059135</v>
          </cell>
          <cell r="K220">
            <v>0.13763840127476462</v>
          </cell>
          <cell r="L220">
            <v>0.16171945056162515</v>
          </cell>
          <cell r="M220">
            <v>0.15348430820538617</v>
          </cell>
        </row>
        <row r="221">
          <cell r="F221">
            <v>0.0015313764846976528</v>
          </cell>
          <cell r="G221">
            <v>0.0018573820348586686</v>
          </cell>
          <cell r="H221">
            <v>0.0019085564430136339</v>
          </cell>
          <cell r="I221">
            <v>6.786187688455033E-05</v>
          </cell>
          <cell r="J221">
            <v>0.005895514390523446</v>
          </cell>
          <cell r="K221">
            <v>0.0063640520517909424</v>
          </cell>
          <cell r="L221">
            <v>0.006102873283174215</v>
          </cell>
          <cell r="M221">
            <v>0.003920428443256349</v>
          </cell>
        </row>
        <row r="222">
          <cell r="F222">
            <v>4.701999201908073E-05</v>
          </cell>
          <cell r="G222">
            <v>0.00019996576924847208</v>
          </cell>
          <cell r="H222">
            <v>0.00013516816446326721</v>
          </cell>
          <cell r="I222">
            <v>1.662714736557549E-05</v>
          </cell>
          <cell r="J222">
            <v>0.00014134626610805794</v>
          </cell>
          <cell r="K222">
            <v>0.0001414203138000279</v>
          </cell>
          <cell r="L222">
            <v>0.00018096568393985164</v>
          </cell>
          <cell r="M222">
            <v>0.00019088471653164172</v>
          </cell>
        </row>
        <row r="223">
          <cell r="F223">
            <v>0.0021022748184295094</v>
          </cell>
          <cell r="G223">
            <v>0.009695479604122672</v>
          </cell>
          <cell r="H223">
            <v>0.008430317224329218</v>
          </cell>
          <cell r="I223">
            <v>0.006258009424022918</v>
          </cell>
          <cell r="J223">
            <v>0.007001425107962729</v>
          </cell>
          <cell r="K223">
            <v>0.007404213652108806</v>
          </cell>
          <cell r="L223">
            <v>0.009387834062919953</v>
          </cell>
          <cell r="M223">
            <v>0.00991030035727973</v>
          </cell>
        </row>
        <row r="224">
          <cell r="F224">
            <v>0.01343526912</v>
          </cell>
          <cell r="G224">
            <v>0.011471288013764009</v>
          </cell>
          <cell r="H224">
            <v>0.01078189056</v>
          </cell>
          <cell r="I224">
            <v>0.009684541440000001</v>
          </cell>
          <cell r="J224">
            <v>0.00697310208</v>
          </cell>
          <cell r="K224">
            <v>0.0062531481599999985</v>
          </cell>
          <cell r="L224">
            <v>0.004974083480575916</v>
          </cell>
          <cell r="M224">
            <v>0.004193760884130061</v>
          </cell>
        </row>
        <row r="225">
          <cell r="F225">
            <v>44.77272622715336</v>
          </cell>
          <cell r="G225">
            <v>16.06146904880446</v>
          </cell>
          <cell r="H225">
            <v>14.615723244545384</v>
          </cell>
          <cell r="I225">
            <v>14.017153359484205</v>
          </cell>
          <cell r="J225">
            <v>13.616549398353941</v>
          </cell>
          <cell r="K225">
            <v>13.210561449731998</v>
          </cell>
          <cell r="L225">
            <v>12.694603332288313</v>
          </cell>
          <cell r="M225">
            <v>12.372971622493848</v>
          </cell>
        </row>
        <row r="226">
          <cell r="F226">
            <v>0.23199487687714027</v>
          </cell>
          <cell r="G226">
            <v>0.28725965368492473</v>
          </cell>
          <cell r="H226">
            <v>0.29329370045804154</v>
          </cell>
          <cell r="I226">
            <v>0.2950792314147243</v>
          </cell>
          <cell r="J226">
            <v>0.29806646893881705</v>
          </cell>
          <cell r="K226">
            <v>0.2920936785893402</v>
          </cell>
          <cell r="L226">
            <v>0.2931329333113167</v>
          </cell>
          <cell r="M226">
            <v>0.28202445730945885</v>
          </cell>
        </row>
        <row r="227">
          <cell r="F227">
            <v>0.12815953016014325</v>
          </cell>
          <cell r="G227">
            <v>0.0013917646697568446</v>
          </cell>
          <cell r="H227">
            <v>0.0013896356193646338</v>
          </cell>
          <cell r="I227">
            <v>0.0013880842094275354</v>
          </cell>
          <cell r="J227">
            <v>0.001386278884008544</v>
          </cell>
          <cell r="K227">
            <v>0.0013508907928033995</v>
          </cell>
          <cell r="L227">
            <v>0.0011948983385736461</v>
          </cell>
          <cell r="M227">
            <v>0.0011953827439536895</v>
          </cell>
        </row>
        <row r="228">
          <cell r="F228">
            <v>0.13808134310302175</v>
          </cell>
          <cell r="G228">
            <v>0.14530773851277995</v>
          </cell>
          <cell r="H228">
            <v>0.1621817886692523</v>
          </cell>
          <cell r="I228">
            <v>0.14365704942761354</v>
          </cell>
          <cell r="J228">
            <v>0.14274846855645373</v>
          </cell>
          <cell r="K228">
            <v>0.15443228250025928</v>
          </cell>
          <cell r="L228">
            <v>0.1279649091472918</v>
          </cell>
          <cell r="M228">
            <v>0.1434486409570249</v>
          </cell>
        </row>
        <row r="244">
          <cell r="F244">
            <v>0.1365220665459793</v>
          </cell>
          <cell r="G244">
            <v>0.04694019213516778</v>
          </cell>
          <cell r="H244">
            <v>0.046961103991723</v>
          </cell>
          <cell r="I244">
            <v>0.03886215580163321</v>
          </cell>
          <cell r="J244">
            <v>0.036755587711501524</v>
          </cell>
          <cell r="K244">
            <v>0.03108895158660229</v>
          </cell>
          <cell r="L244">
            <v>0.031577269224240485</v>
          </cell>
          <cell r="M244">
            <v>0.03121998411891918</v>
          </cell>
        </row>
        <row r="245">
          <cell r="F245">
            <v>0.2590942421052161</v>
          </cell>
          <cell r="G245">
            <v>0.047308693693813006</v>
          </cell>
          <cell r="H245">
            <v>0.04275061393077721</v>
          </cell>
          <cell r="I245">
            <v>0.031445048691003064</v>
          </cell>
          <cell r="J245">
            <v>0.036839182634487794</v>
          </cell>
          <cell r="K245">
            <v>0.02646404808328218</v>
          </cell>
          <cell r="L245">
            <v>0.026145899659223877</v>
          </cell>
          <cell r="M245">
            <v>0.016828657891450424</v>
          </cell>
        </row>
        <row r="246">
          <cell r="F246">
            <v>2.418624827493743</v>
          </cell>
          <cell r="G246">
            <v>1.1999323758322822</v>
          </cell>
          <cell r="H246">
            <v>1.1357050323115732</v>
          </cell>
          <cell r="I246">
            <v>0.9607993765724662</v>
          </cell>
          <cell r="J246">
            <v>0.8828819254282589</v>
          </cell>
          <cell r="K246">
            <v>0.7139083787855262</v>
          </cell>
          <cell r="L246">
            <v>0.7378127590691043</v>
          </cell>
          <cell r="M246">
            <v>0.7490963768547005</v>
          </cell>
        </row>
        <row r="247">
          <cell r="F247">
            <v>3.3516392138528674</v>
          </cell>
          <cell r="G247">
            <v>1.3563321717427586</v>
          </cell>
          <cell r="H247">
            <v>1.2948073591657507</v>
          </cell>
          <cell r="I247">
            <v>1.116608923039984</v>
          </cell>
          <cell r="J247">
            <v>1.0954263903452135</v>
          </cell>
          <cell r="K247">
            <v>0.9611366164386116</v>
          </cell>
          <cell r="L247">
            <v>0.9515557830845637</v>
          </cell>
          <cell r="M247">
            <v>0.896194632895647</v>
          </cell>
        </row>
        <row r="248">
          <cell r="F248">
            <v>0.27154962199413735</v>
          </cell>
          <cell r="G248">
            <v>0.24353947595794997</v>
          </cell>
          <cell r="H248">
            <v>0.2692058897561873</v>
          </cell>
          <cell r="I248">
            <v>0.2075422642943858</v>
          </cell>
          <cell r="J248">
            <v>0.1944832610650834</v>
          </cell>
          <cell r="K248">
            <v>0.22691773559435274</v>
          </cell>
          <cell r="L248">
            <v>0.18664161885267358</v>
          </cell>
          <cell r="M248">
            <v>0.21739865756385426</v>
          </cell>
        </row>
        <row r="249">
          <cell r="F249">
            <v>0.001548700162653587</v>
          </cell>
          <cell r="G249">
            <v>0.00029656905079590893</v>
          </cell>
          <cell r="H249">
            <v>0.0002530671991096686</v>
          </cell>
          <cell r="I249">
            <v>0.0002081090824664975</v>
          </cell>
          <cell r="J249">
            <v>0.00021412199444762825</v>
          </cell>
          <cell r="K249">
            <v>0.00018189396559348332</v>
          </cell>
          <cell r="L249">
            <v>0.0001847016632626532</v>
          </cell>
          <cell r="M249">
            <v>0.00014011251593622475</v>
          </cell>
        </row>
        <row r="250">
          <cell r="F250">
            <v>0.7955393474824102</v>
          </cell>
          <cell r="G250">
            <v>0.2813085034346254</v>
          </cell>
          <cell r="H250">
            <v>0.26325611723151443</v>
          </cell>
          <cell r="I250">
            <v>0.21521868484866175</v>
          </cell>
          <cell r="J250">
            <v>0.18688966291926412</v>
          </cell>
          <cell r="K250">
            <v>0.15695222025290384</v>
          </cell>
          <cell r="L250">
            <v>0.15889870571230974</v>
          </cell>
          <cell r="M250">
            <v>0.1653702434486623</v>
          </cell>
        </row>
        <row r="251">
          <cell r="F251">
            <v>3.975255547760787</v>
          </cell>
          <cell r="G251">
            <v>1.6999870211644867</v>
          </cell>
          <cell r="H251">
            <v>1.6120790800238052</v>
          </cell>
          <cell r="I251">
            <v>1.5065978753865508</v>
          </cell>
          <cell r="J251">
            <v>1.4081863606467995</v>
          </cell>
          <cell r="K251">
            <v>1.1517042353350506</v>
          </cell>
          <cell r="L251">
            <v>1.2012220374517908</v>
          </cell>
          <cell r="M251">
            <v>1.2482845446213127</v>
          </cell>
        </row>
        <row r="252">
          <cell r="F252">
            <v>0.07828972586559678</v>
          </cell>
          <cell r="G252">
            <v>0.03982012669579332</v>
          </cell>
          <cell r="H252">
            <v>0.038503089890390786</v>
          </cell>
          <cell r="I252">
            <v>0.033687565903014596</v>
          </cell>
          <cell r="J252">
            <v>0.03297489765569851</v>
          </cell>
          <cell r="K252">
            <v>0.027123282059352154</v>
          </cell>
          <cell r="L252">
            <v>0.027725770728165844</v>
          </cell>
          <cell r="M252">
            <v>0.029641480156611243</v>
          </cell>
        </row>
        <row r="264">
          <cell r="F264">
            <v>0.008451512527347944</v>
          </cell>
          <cell r="G264">
            <v>0.00960335134109455</v>
          </cell>
          <cell r="H264">
            <v>0.008845522670430515</v>
          </cell>
          <cell r="I264">
            <v>0.008459938668456846</v>
          </cell>
          <cell r="J264">
            <v>0.00887066305733092</v>
          </cell>
          <cell r="K264">
            <v>0.00891834097632184</v>
          </cell>
          <cell r="L264">
            <v>0.00835355685094178</v>
          </cell>
          <cell r="M264">
            <v>0.0066696779512668515</v>
          </cell>
        </row>
        <row r="265">
          <cell r="F265">
            <v>0.04089284532459789</v>
          </cell>
          <cell r="G265">
            <v>0.026357448874789045</v>
          </cell>
          <cell r="H265">
            <v>0.024954063132991252</v>
          </cell>
          <cell r="I265">
            <v>0.026439007626999935</v>
          </cell>
          <cell r="J265">
            <v>0.026772440535697342</v>
          </cell>
          <cell r="K265">
            <v>0.0291826393510842</v>
          </cell>
          <cell r="L265">
            <v>0.025705500715478044</v>
          </cell>
          <cell r="M265">
            <v>0.022612576313279432</v>
          </cell>
        </row>
        <row r="266">
          <cell r="F266">
            <v>1.263271457564417</v>
          </cell>
          <cell r="G266">
            <v>1.0540560764783888</v>
          </cell>
          <cell r="H266">
            <v>1.0812193966100914</v>
          </cell>
          <cell r="I266">
            <v>1.069052404583696</v>
          </cell>
          <cell r="J266">
            <v>1.0643615755533264</v>
          </cell>
          <cell r="K266">
            <v>1.0593384038576523</v>
          </cell>
          <cell r="L266">
            <v>1.015974961165621</v>
          </cell>
          <cell r="M266">
            <v>0.8819590834645301</v>
          </cell>
        </row>
        <row r="267">
          <cell r="F267">
            <v>0.031779049994949286</v>
          </cell>
          <cell r="G267">
            <v>0.01710500001424608</v>
          </cell>
          <cell r="H267">
            <v>0.01666837056439264</v>
          </cell>
          <cell r="I267">
            <v>0.01758086918840447</v>
          </cell>
          <cell r="J267">
            <v>0.014168386397807587</v>
          </cell>
          <cell r="K267">
            <v>0.013346058114307436</v>
          </cell>
          <cell r="L267">
            <v>0.013433739056653127</v>
          </cell>
          <cell r="M267">
            <v>0.013503887179256316</v>
          </cell>
        </row>
        <row r="268">
          <cell r="G268">
            <v>4.420135021585276E-05</v>
          </cell>
          <cell r="H268">
            <v>4.379738775423611E-05</v>
          </cell>
          <cell r="I268">
            <v>5.026457136398889E-05</v>
          </cell>
          <cell r="J268">
            <v>5.0490722869159326E-05</v>
          </cell>
          <cell r="K268">
            <v>5.315034758923769E-05</v>
          </cell>
          <cell r="L268">
            <v>5.10574312039316E-05</v>
          </cell>
          <cell r="M268">
            <v>3.835595317203461E-05</v>
          </cell>
        </row>
        <row r="269">
          <cell r="F269">
            <v>0.00554603306054158</v>
          </cell>
          <cell r="G269">
            <v>0.009516359175705221</v>
          </cell>
          <cell r="H269">
            <v>0.009819857366511604</v>
          </cell>
          <cell r="I269">
            <v>0.011067742055660058</v>
          </cell>
          <cell r="J269">
            <v>0.010615602998553535</v>
          </cell>
          <cell r="K269">
            <v>0.009871103179229469</v>
          </cell>
          <cell r="L269">
            <v>0.009340454990422832</v>
          </cell>
          <cell r="M269">
            <v>0.008475371038917793</v>
          </cell>
        </row>
        <row r="270">
          <cell r="F270">
            <v>0.0031817703672196557</v>
          </cell>
          <cell r="G270">
            <v>0.004958578855961816</v>
          </cell>
          <cell r="H270">
            <v>0.0052175181886559546</v>
          </cell>
          <cell r="I270">
            <v>0.005741471752875388</v>
          </cell>
          <cell r="J270">
            <v>0.00524120969557368</v>
          </cell>
          <cell r="K270">
            <v>0.0045631882345961656</v>
          </cell>
          <cell r="L270">
            <v>0.0041880254073275724</v>
          </cell>
          <cell r="M270">
            <v>0.0036314440385360174</v>
          </cell>
        </row>
        <row r="271">
          <cell r="F271">
            <v>5.157226150017841E-05</v>
          </cell>
          <cell r="G271">
            <v>0.00011661703616732346</v>
          </cell>
          <cell r="H271">
            <v>0.00010718267385318258</v>
          </cell>
          <cell r="I271">
            <v>0.00010502815205735444</v>
          </cell>
          <cell r="J271">
            <v>9.087990520600025E-05</v>
          </cell>
          <cell r="K271">
            <v>8.693556185625418E-05</v>
          </cell>
          <cell r="L271">
            <v>8.105595207863341E-05</v>
          </cell>
          <cell r="M271">
            <v>8.19447029779112E-05</v>
          </cell>
        </row>
        <row r="272">
          <cell r="F272">
            <v>2.447382960482988E-05</v>
          </cell>
          <cell r="G272">
            <v>5.261620998176835E-05</v>
          </cell>
          <cell r="H272">
            <v>5.165133627104148E-05</v>
          </cell>
          <cell r="I272">
            <v>5.131711615520431E-05</v>
          </cell>
          <cell r="J272">
            <v>4.522661138082683E-05</v>
          </cell>
          <cell r="K272">
            <v>4.36688492866841E-05</v>
          </cell>
          <cell r="L272">
            <v>4.002062661047403E-05</v>
          </cell>
          <cell r="M272">
            <v>4.10749170942763E-05</v>
          </cell>
        </row>
        <row r="273">
          <cell r="F273">
            <v>2.2239403587099004E-05</v>
          </cell>
          <cell r="G273">
            <v>3.3599450621363955E-05</v>
          </cell>
          <cell r="H273">
            <v>3.4503993546435646E-05</v>
          </cell>
          <cell r="I273">
            <v>3.819865521537654E-05</v>
          </cell>
          <cell r="J273">
            <v>3.268502361411947E-05</v>
          </cell>
          <cell r="K273">
            <v>2.4376677391207015E-05</v>
          </cell>
          <cell r="L273">
            <v>2.7022161603873295E-05</v>
          </cell>
          <cell r="M273">
            <v>3.020178771274165E-05</v>
          </cell>
        </row>
        <row r="274">
          <cell r="F274">
            <v>3.394567368554773E-06</v>
          </cell>
          <cell r="G274">
            <v>4.32571425451539E-06</v>
          </cell>
          <cell r="H274">
            <v>4.289425260875532E-06</v>
          </cell>
          <cell r="I274">
            <v>4.820538812471625E-06</v>
          </cell>
          <cell r="J274">
            <v>4.15877526084119E-06</v>
          </cell>
          <cell r="K274">
            <v>3.186347469626729E-06</v>
          </cell>
          <cell r="L274">
            <v>3.5434966915133363E-06</v>
          </cell>
          <cell r="M274">
            <v>3.6033389490082328E-06</v>
          </cell>
        </row>
        <row r="275">
          <cell r="F275">
            <v>4.439424325009016E-05</v>
          </cell>
          <cell r="G275">
            <v>5.3358516539348315E-05</v>
          </cell>
          <cell r="H275">
            <v>5.414729223747296E-05</v>
          </cell>
          <cell r="I275">
            <v>6.31138549445025E-05</v>
          </cell>
          <cell r="J275">
            <v>7.491401887820113E-05</v>
          </cell>
          <cell r="K275">
            <v>7.464494758628866E-05</v>
          </cell>
          <cell r="L275">
            <v>6.348045778676994E-05</v>
          </cell>
          <cell r="M275">
            <v>7.086776498568645E-05</v>
          </cell>
        </row>
        <row r="276">
          <cell r="F276">
            <v>2.218093730723535E-06</v>
          </cell>
          <cell r="G276">
            <v>2.677518908337268E-06</v>
          </cell>
          <cell r="H276">
            <v>2.731352474532175E-06</v>
          </cell>
          <cell r="I276">
            <v>3.1850369443895993E-06</v>
          </cell>
          <cell r="J276">
            <v>3.762671202272893E-06</v>
          </cell>
          <cell r="K276">
            <v>3.78967763596151E-06</v>
          </cell>
          <cell r="L276">
            <v>3.231376427764433E-06</v>
          </cell>
          <cell r="M276">
            <v>3.5642799756576108E-06</v>
          </cell>
        </row>
        <row r="277">
          <cell r="G277">
            <v>0.004728115579848343</v>
          </cell>
          <cell r="H277">
            <v>0.004446875063858483</v>
          </cell>
          <cell r="I277">
            <v>0.004294269568509091</v>
          </cell>
          <cell r="J277">
            <v>0.004054571543220419</v>
          </cell>
          <cell r="K277">
            <v>0.003441374107837141</v>
          </cell>
          <cell r="L277">
            <v>0.003297433375959641</v>
          </cell>
          <cell r="M277">
            <v>0.0026478219208313607</v>
          </cell>
        </row>
        <row r="278">
          <cell r="F278">
            <v>0.005169838215186873</v>
          </cell>
          <cell r="G278">
            <v>0.00430041951510589</v>
          </cell>
          <cell r="H278">
            <v>0.004383675995760272</v>
          </cell>
          <cell r="I278">
            <v>0.004369863945743887</v>
          </cell>
          <cell r="J278">
            <v>0.005183284360939929</v>
          </cell>
          <cell r="K278">
            <v>0.00425041767773885</v>
          </cell>
          <cell r="L278">
            <v>0.0040205936673756645</v>
          </cell>
          <cell r="M278">
            <v>0.003781640443343635</v>
          </cell>
        </row>
        <row r="279">
          <cell r="F279">
            <v>0.012771799170791114</v>
          </cell>
          <cell r="G279">
            <v>0.013566521895102372</v>
          </cell>
          <cell r="H279">
            <v>0.01236071261621817</v>
          </cell>
          <cell r="I279">
            <v>0.011871318036709091</v>
          </cell>
          <cell r="J279">
            <v>0.012413296127883989</v>
          </cell>
          <cell r="K279">
            <v>0.012816479075402894</v>
          </cell>
          <cell r="L279">
            <v>0.011984664487910713</v>
          </cell>
          <cell r="M279">
            <v>0.012097486939521512</v>
          </cell>
        </row>
        <row r="280">
          <cell r="F280">
            <v>0.02123251538560337</v>
          </cell>
          <cell r="G280">
            <v>0.03094009938354416</v>
          </cell>
          <cell r="H280">
            <v>0.030376242458416868</v>
          </cell>
          <cell r="I280">
            <v>0.03102112903246612</v>
          </cell>
          <cell r="J280">
            <v>0.030940176027760717</v>
          </cell>
          <cell r="K280">
            <v>0.031772458846768256</v>
          </cell>
          <cell r="L280">
            <v>0.02936248358699443</v>
          </cell>
          <cell r="M280">
            <v>0.029506344855157757</v>
          </cell>
        </row>
        <row r="281">
          <cell r="G281">
            <v>0.013751529469699176</v>
          </cell>
          <cell r="H281">
            <v>0.01804616422957807</v>
          </cell>
          <cell r="I281">
            <v>0.021989090655886518</v>
          </cell>
          <cell r="J281">
            <v>0.02583044952384449</v>
          </cell>
          <cell r="K281">
            <v>0.029658913211029616</v>
          </cell>
          <cell r="L281">
            <v>0.032721643630596514</v>
          </cell>
          <cell r="M281">
            <v>0.035776356910448205</v>
          </cell>
        </row>
        <row r="282">
          <cell r="F282">
            <v>0.0008139806950542896</v>
          </cell>
          <cell r="G282">
            <v>0.03554639775631006</v>
          </cell>
          <cell r="H282">
            <v>0.038241386051163874</v>
          </cell>
          <cell r="I282">
            <v>0.04127422071239438</v>
          </cell>
          <cell r="J282">
            <v>0.04400694837658346</v>
          </cell>
          <cell r="K282">
            <v>0.04587333398886715</v>
          </cell>
          <cell r="L282">
            <v>0.047039043592014336</v>
          </cell>
          <cell r="M282">
            <v>0.04946124365696171</v>
          </cell>
        </row>
        <row r="283">
          <cell r="F283">
            <v>0.0012640253533144795</v>
          </cell>
          <cell r="G283">
            <v>0.054079727336194074</v>
          </cell>
          <cell r="H283">
            <v>0.058031167845914604</v>
          </cell>
          <cell r="I283">
            <v>0.06322031397128963</v>
          </cell>
          <cell r="J283">
            <v>0.06824833821624805</v>
          </cell>
          <cell r="K283">
            <v>0.07162496499803288</v>
          </cell>
          <cell r="L283">
            <v>0.07441747584097956</v>
          </cell>
          <cell r="M283">
            <v>0.07770462907523966</v>
          </cell>
        </row>
        <row r="284">
          <cell r="F284">
            <v>0.0009553173572540744</v>
          </cell>
          <cell r="G284">
            <v>0.041619485017695766</v>
          </cell>
          <cell r="H284">
            <v>0.049431294449108196</v>
          </cell>
          <cell r="I284">
            <v>0.057912224337208495</v>
          </cell>
          <cell r="J284">
            <v>0.06549557304405955</v>
          </cell>
          <cell r="K284">
            <v>0.07271857372608755</v>
          </cell>
          <cell r="L284">
            <v>0.07806839867108924</v>
          </cell>
          <cell r="M284">
            <v>0.08494138294199687</v>
          </cell>
        </row>
        <row r="285">
          <cell r="F285">
            <v>0.08673677660794835</v>
          </cell>
          <cell r="G285">
            <v>0.008783860648480283</v>
          </cell>
          <cell r="H285">
            <v>0.00591322154258845</v>
          </cell>
          <cell r="I285">
            <v>0.003849193402716009</v>
          </cell>
          <cell r="J285">
            <v>0.0024480842744774873</v>
          </cell>
          <cell r="K285">
            <v>0.0015020459147511184</v>
          </cell>
          <cell r="L285">
            <v>0.0008876139340108918</v>
          </cell>
          <cell r="M285">
            <v>0.0005090173611144448</v>
          </cell>
        </row>
        <row r="286">
          <cell r="F286">
            <v>0.09753832948757027</v>
          </cell>
          <cell r="G286">
            <v>0.01065132765823466</v>
          </cell>
          <cell r="H286">
            <v>0.0070657646549998855</v>
          </cell>
          <cell r="I286">
            <v>0.004576950865739205</v>
          </cell>
          <cell r="J286">
            <v>0.002872959711046028</v>
          </cell>
          <cell r="K286">
            <v>0.0017089616073242286</v>
          </cell>
          <cell r="L286">
            <v>0.000990004085438196</v>
          </cell>
          <cell r="M286">
            <v>0.0005678647146850414</v>
          </cell>
        </row>
        <row r="287">
          <cell r="F287">
            <v>0.24373174749351134</v>
          </cell>
          <cell r="G287">
            <v>0.025192963722526298</v>
          </cell>
          <cell r="H287">
            <v>0.016750134912821894</v>
          </cell>
          <cell r="I287">
            <v>0.010994502573837972</v>
          </cell>
          <cell r="J287">
            <v>0.007006168441659223</v>
          </cell>
          <cell r="K287">
            <v>0.004203396222623549</v>
          </cell>
          <cell r="L287">
            <v>0.0024634422818029904</v>
          </cell>
          <cell r="M287">
            <v>0.001413506806211499</v>
          </cell>
        </row>
        <row r="288">
          <cell r="F288">
            <v>0.3331100506888693</v>
          </cell>
          <cell r="G288">
            <v>0.035519083589398044</v>
          </cell>
          <cell r="H288">
            <v>0.023489449508544258</v>
          </cell>
          <cell r="I288">
            <v>0.01539612309815133</v>
          </cell>
          <cell r="J288">
            <v>0.009732971401886939</v>
          </cell>
          <cell r="K288">
            <v>0.0059098010564453355</v>
          </cell>
          <cell r="L288">
            <v>0.003456454079312298</v>
          </cell>
          <cell r="M288">
            <v>0.002000036609944329</v>
          </cell>
        </row>
        <row r="289">
          <cell r="G289">
            <v>0.15023473929982772</v>
          </cell>
          <cell r="H289">
            <v>0.14121182472949448</v>
          </cell>
          <cell r="I289">
            <v>0.1303013058021208</v>
          </cell>
          <cell r="J289">
            <v>0.11980214275727336</v>
          </cell>
          <cell r="K289">
            <v>0.10911966591006943</v>
          </cell>
          <cell r="L289">
            <v>0.06120575912655998</v>
          </cell>
          <cell r="M289">
            <v>0.05569122586899713</v>
          </cell>
        </row>
        <row r="290">
          <cell r="G290">
            <v>0.054673978255345666</v>
          </cell>
          <cell r="H290">
            <v>0.05113144758802328</v>
          </cell>
          <cell r="I290">
            <v>0.0482649341401749</v>
          </cell>
          <cell r="J290">
            <v>0.0448447007706314</v>
          </cell>
          <cell r="K290">
            <v>0.040214528369596235</v>
          </cell>
          <cell r="L290">
            <v>0.026777225988263546</v>
          </cell>
          <cell r="M290">
            <v>0.020122373526411046</v>
          </cell>
        </row>
        <row r="291">
          <cell r="G291">
            <v>0.19737726495886607</v>
          </cell>
          <cell r="H291">
            <v>0.18229054997631217</v>
          </cell>
          <cell r="I291">
            <v>0.16916012083884835</v>
          </cell>
          <cell r="J291">
            <v>0.1556190139092756</v>
          </cell>
          <cell r="K291">
            <v>0.13688529370378297</v>
          </cell>
          <cell r="L291">
            <v>0.08392248982627594</v>
          </cell>
          <cell r="M291">
            <v>0.06378127945567473</v>
          </cell>
        </row>
        <row r="292">
          <cell r="G292">
            <v>0.2834488120634647</v>
          </cell>
          <cell r="H292">
            <v>0.25981298525771507</v>
          </cell>
          <cell r="I292">
            <v>0.24174922801836132</v>
          </cell>
          <cell r="J292">
            <v>0.22254277223276916</v>
          </cell>
          <cell r="K292">
            <v>0.20158025390085182</v>
          </cell>
          <cell r="L292">
            <v>0.17334700696572822</v>
          </cell>
          <cell r="M292">
            <v>0.14208007840854026</v>
          </cell>
        </row>
        <row r="293">
          <cell r="F293">
            <v>0.04535336536279316</v>
          </cell>
          <cell r="G293">
            <v>0.0733032090768198</v>
          </cell>
          <cell r="H293">
            <v>0.07661755957517015</v>
          </cell>
          <cell r="I293">
            <v>0.0768776543663184</v>
          </cell>
          <cell r="J293">
            <v>0.07785890110887594</v>
          </cell>
          <cell r="K293">
            <v>0.07913522506341895</v>
          </cell>
          <cell r="L293">
            <v>0.07529382916744179</v>
          </cell>
          <cell r="M293">
            <v>0.06923341251272638</v>
          </cell>
        </row>
        <row r="294">
          <cell r="F294">
            <v>0.03701949908043033</v>
          </cell>
          <cell r="G294">
            <v>0.04543172487253339</v>
          </cell>
          <cell r="H294">
            <v>0.04535240242155622</v>
          </cell>
          <cell r="I294">
            <v>0.045453046137306226</v>
          </cell>
          <cell r="J294">
            <v>0.04659775873494924</v>
          </cell>
          <cell r="K294">
            <v>0.04749509165421506</v>
          </cell>
          <cell r="L294">
            <v>0.0460262154189546</v>
          </cell>
          <cell r="M294">
            <v>0.0419056619599088</v>
          </cell>
        </row>
        <row r="295">
          <cell r="F295">
            <v>0.010518015149238771</v>
          </cell>
          <cell r="G295">
            <v>0.009718882066697859</v>
          </cell>
          <cell r="H295">
            <v>0.009673062583320496</v>
          </cell>
          <cell r="I295">
            <v>0.009322508028919546</v>
          </cell>
          <cell r="J295">
            <v>0.00911242523618971</v>
          </cell>
          <cell r="K295">
            <v>0.008719422710401605</v>
          </cell>
          <cell r="L295">
            <v>0.00823036213948367</v>
          </cell>
          <cell r="M295">
            <v>0.007621562427861763</v>
          </cell>
        </row>
        <row r="296">
          <cell r="F296">
            <v>0.03381457459563161</v>
          </cell>
          <cell r="G296">
            <v>0.038753094664140834</v>
          </cell>
          <cell r="H296">
            <v>0.03916159983978803</v>
          </cell>
          <cell r="I296">
            <v>0.03853134402451761</v>
          </cell>
          <cell r="J296">
            <v>0.038241819813961894</v>
          </cell>
          <cell r="K296">
            <v>0.03758469594164112</v>
          </cell>
          <cell r="L296">
            <v>0.03792795755040306</v>
          </cell>
          <cell r="M296">
            <v>0.03636006539467688</v>
          </cell>
        </row>
        <row r="297">
          <cell r="F297">
            <v>0.05592564182922321</v>
          </cell>
          <cell r="G297">
            <v>0.0583123358885125</v>
          </cell>
          <cell r="H297">
            <v>0.05791597919104207</v>
          </cell>
          <cell r="I297">
            <v>0.05805109198438647</v>
          </cell>
          <cell r="J297">
            <v>0.05717557483816804</v>
          </cell>
          <cell r="K297">
            <v>0.0576789025250666</v>
          </cell>
          <cell r="L297">
            <v>0.05465171630546831</v>
          </cell>
          <cell r="M297">
            <v>0.049903159960450624</v>
          </cell>
        </row>
        <row r="298">
          <cell r="F298">
            <v>0.040579580338827796</v>
          </cell>
          <cell r="G298">
            <v>0.036518063420632615</v>
          </cell>
          <cell r="H298">
            <v>0.03613570940532347</v>
          </cell>
          <cell r="I298">
            <v>0.03590615838335846</v>
          </cell>
          <cell r="J298">
            <v>0.03467317616679775</v>
          </cell>
          <cell r="K298">
            <v>0.03296403933776794</v>
          </cell>
          <cell r="L298">
            <v>0.032050933639121114</v>
          </cell>
          <cell r="M298">
            <v>0.029544146194064886</v>
          </cell>
        </row>
        <row r="299">
          <cell r="G299">
            <v>0.007006449122251405</v>
          </cell>
          <cell r="H299">
            <v>0.009677573411323803</v>
          </cell>
          <cell r="I299">
            <v>0.011754696079561824</v>
          </cell>
          <cell r="J299">
            <v>0.013612506919899526</v>
          </cell>
          <cell r="K299">
            <v>0.015549373247618124</v>
          </cell>
          <cell r="L299">
            <v>0.016547357660554755</v>
          </cell>
          <cell r="M299">
            <v>0.016972070861450184</v>
          </cell>
        </row>
        <row r="300">
          <cell r="F300">
            <v>0.0005833689413016964</v>
          </cell>
          <cell r="G300">
            <v>0.015041297413838528</v>
          </cell>
          <cell r="H300">
            <v>0.01584525874027608</v>
          </cell>
          <cell r="I300">
            <v>0.016775041806597765</v>
          </cell>
          <cell r="J300">
            <v>0.017605315464625234</v>
          </cell>
          <cell r="K300">
            <v>0.01792438241939955</v>
          </cell>
          <cell r="L300">
            <v>0.017204899203234744</v>
          </cell>
          <cell r="M300">
            <v>0.017338094872959862</v>
          </cell>
        </row>
        <row r="301">
          <cell r="F301">
            <v>0.00123879853408345</v>
          </cell>
          <cell r="G301">
            <v>0.03203335828580105</v>
          </cell>
          <cell r="H301">
            <v>0.03282238371345451</v>
          </cell>
          <cell r="I301">
            <v>0.03473000938303731</v>
          </cell>
          <cell r="J301">
            <v>0.03547688793210483</v>
          </cell>
          <cell r="K301">
            <v>0.037549380051132945</v>
          </cell>
          <cell r="L301">
            <v>0.03685140893017534</v>
          </cell>
          <cell r="M301">
            <v>0.03655539384398293</v>
          </cell>
        </row>
        <row r="302">
          <cell r="F302">
            <v>0.001221209496615746</v>
          </cell>
          <cell r="G302">
            <v>0.025991024417136206</v>
          </cell>
          <cell r="H302">
            <v>0.03049028296425074</v>
          </cell>
          <cell r="I302">
            <v>0.034743034738953474</v>
          </cell>
          <cell r="J302">
            <v>0.0379529546237097</v>
          </cell>
          <cell r="K302">
            <v>0.04115312430198141</v>
          </cell>
          <cell r="L302">
            <v>0.04219533244896335</v>
          </cell>
          <cell r="M302">
            <v>0.042886127070349646</v>
          </cell>
        </row>
        <row r="303">
          <cell r="F303">
            <v>0.006949601014829851</v>
          </cell>
          <cell r="G303">
            <v>0.0008056508281646391</v>
          </cell>
          <cell r="H303">
            <v>0.0005611871328695164</v>
          </cell>
          <cell r="I303">
            <v>0.0003637860368109261</v>
          </cell>
          <cell r="J303">
            <v>0.00027424852011457694</v>
          </cell>
          <cell r="K303">
            <v>0.00017966106737571006</v>
          </cell>
          <cell r="L303">
            <v>0.00011091382462818408</v>
          </cell>
          <cell r="M303">
            <v>6.502307347011042E-05</v>
          </cell>
        </row>
        <row r="304">
          <cell r="F304">
            <v>0.008526865236134948</v>
          </cell>
          <cell r="G304">
            <v>0.0014030719030108634</v>
          </cell>
          <cell r="H304">
            <v>0.0009749847376873301</v>
          </cell>
          <cell r="I304">
            <v>0.0006425779564278718</v>
          </cell>
          <cell r="J304">
            <v>0.000494325702324946</v>
          </cell>
          <cell r="K304">
            <v>0.0003194340486093621</v>
          </cell>
          <cell r="L304">
            <v>0.000191140319225342</v>
          </cell>
          <cell r="M304">
            <v>0.00011556146728537535</v>
          </cell>
        </row>
        <row r="305">
          <cell r="F305">
            <v>0.02106472647797066</v>
          </cell>
          <cell r="G305">
            <v>0.003017749239964408</v>
          </cell>
          <cell r="H305">
            <v>0.0020440271318839607</v>
          </cell>
          <cell r="I305">
            <v>0.0013514418786444748</v>
          </cell>
          <cell r="J305">
            <v>0.001014699528403017</v>
          </cell>
          <cell r="K305">
            <v>0.0006814193393664725</v>
          </cell>
          <cell r="L305">
            <v>0.00041712182131047515</v>
          </cell>
          <cell r="M305">
            <v>0.00024831033462249986</v>
          </cell>
        </row>
        <row r="306">
          <cell r="F306">
            <v>0.026684102895767114</v>
          </cell>
          <cell r="G306">
            <v>0.003260694462247641</v>
          </cell>
          <cell r="H306">
            <v>0.002230707760123513</v>
          </cell>
          <cell r="I306">
            <v>0.0014562253609944563</v>
          </cell>
          <cell r="J306">
            <v>0.00109109958699514</v>
          </cell>
          <cell r="K306">
            <v>0.0007073241098942725</v>
          </cell>
          <cell r="L306">
            <v>0.0004322634148117858</v>
          </cell>
          <cell r="M306">
            <v>0.0002557952701799998</v>
          </cell>
        </row>
        <row r="307">
          <cell r="G307">
            <v>0.00356529312049252</v>
          </cell>
          <cell r="H307">
            <v>0.003514040235601035</v>
          </cell>
          <cell r="I307">
            <v>0.0032736296082055824</v>
          </cell>
          <cell r="J307">
            <v>0.003469513071614822</v>
          </cell>
          <cell r="K307">
            <v>0.003219833606104858</v>
          </cell>
          <cell r="L307">
            <v>0.0027302513384174407</v>
          </cell>
          <cell r="M307">
            <v>0.002415390795887291</v>
          </cell>
        </row>
        <row r="308">
          <cell r="G308">
            <v>0.00154054758315737</v>
          </cell>
          <cell r="H308">
            <v>0.0015897272266116474</v>
          </cell>
          <cell r="I308">
            <v>0.001553706625156313</v>
          </cell>
          <cell r="J308">
            <v>0.001695189304844829</v>
          </cell>
          <cell r="K308">
            <v>0.001566028502201365</v>
          </cell>
          <cell r="L308">
            <v>0.0010260807960562667</v>
          </cell>
          <cell r="M308">
            <v>0.0009343181048645311</v>
          </cell>
        </row>
        <row r="309">
          <cell r="G309">
            <v>0.005002558873733577</v>
          </cell>
          <cell r="H309">
            <v>0.004871560638159403</v>
          </cell>
          <cell r="I309">
            <v>0.004614690905890888</v>
          </cell>
          <cell r="J309">
            <v>0.0048255267949708506</v>
          </cell>
          <cell r="K309">
            <v>0.004537858269812682</v>
          </cell>
          <cell r="L309">
            <v>0.0031960879819108922</v>
          </cell>
          <cell r="M309">
            <v>0.002776776559787581</v>
          </cell>
        </row>
        <row r="310">
          <cell r="G310">
            <v>0.006256543731481706</v>
          </cell>
          <cell r="H310">
            <v>0.006225297428671208</v>
          </cell>
          <cell r="I310">
            <v>0.0058827403844984244</v>
          </cell>
          <cell r="J310">
            <v>0.006085148143572685</v>
          </cell>
          <cell r="K310">
            <v>0.00547115829921047</v>
          </cell>
          <cell r="L310">
            <v>0.0042049138014393075</v>
          </cell>
          <cell r="M310">
            <v>0.0036901756298646977</v>
          </cell>
        </row>
        <row r="311">
          <cell r="F311">
            <v>0.00024237917941834073</v>
          </cell>
          <cell r="G311">
            <v>0.00017557326311410022</v>
          </cell>
          <cell r="H311">
            <v>0.0001446688878188752</v>
          </cell>
          <cell r="I311">
            <v>0.0001463045443515174</v>
          </cell>
          <cell r="J311">
            <v>0.00012513807771200296</v>
          </cell>
          <cell r="K311">
            <v>0.00013126131237901567</v>
          </cell>
          <cell r="L311">
            <v>0.00010504953254220135</v>
          </cell>
          <cell r="M311">
            <v>0.00010297214841660762</v>
          </cell>
        </row>
        <row r="312">
          <cell r="F312">
            <v>6.399088512142472E-05</v>
          </cell>
          <cell r="G312">
            <v>3.9995895684056734E-05</v>
          </cell>
          <cell r="H312">
            <v>3.4460818557228556E-05</v>
          </cell>
          <cell r="I312">
            <v>3.7672788905436306E-05</v>
          </cell>
          <cell r="J312">
            <v>3.553526514753836E-05</v>
          </cell>
          <cell r="K312">
            <v>4.110391268589467E-05</v>
          </cell>
          <cell r="L312">
            <v>3.5388119515781814E-05</v>
          </cell>
          <cell r="M312">
            <v>3.758557438517881E-05</v>
          </cell>
        </row>
        <row r="313">
          <cell r="F313">
            <v>0.000244636240620157</v>
          </cell>
          <cell r="G313">
            <v>0.0003472022532012503</v>
          </cell>
          <cell r="H313">
            <v>0.0003107067085661011</v>
          </cell>
          <cell r="I313">
            <v>0.0003275395682985728</v>
          </cell>
          <cell r="J313">
            <v>0.0003379997311070433</v>
          </cell>
          <cell r="K313">
            <v>0.0003288664305419174</v>
          </cell>
          <cell r="L313">
            <v>0.00033680769818314314</v>
          </cell>
          <cell r="M313">
            <v>0.00033306442736792305</v>
          </cell>
        </row>
        <row r="314">
          <cell r="F314">
            <v>0.0012683312056008655</v>
          </cell>
          <cell r="G314">
            <v>0.0015005604528401904</v>
          </cell>
          <cell r="H314">
            <v>0.0013807943037850252</v>
          </cell>
          <cell r="I314">
            <v>0.0014350763629088063</v>
          </cell>
          <cell r="J314">
            <v>0.0013731811637662755</v>
          </cell>
          <cell r="K314">
            <v>0.0013364640645634014</v>
          </cell>
          <cell r="L314">
            <v>0.0013180663367284263</v>
          </cell>
          <cell r="M314">
            <v>0.0013235730382886708</v>
          </cell>
        </row>
        <row r="315">
          <cell r="F315">
            <v>0.0018061772323945812</v>
          </cell>
          <cell r="G315">
            <v>0.001991972996772164</v>
          </cell>
          <cell r="H315">
            <v>0.0017378097343651088</v>
          </cell>
          <cell r="I315">
            <v>0.001910169818886114</v>
          </cell>
          <cell r="J315">
            <v>0.001785521741776417</v>
          </cell>
          <cell r="K315">
            <v>0.0020154611708223824</v>
          </cell>
          <cell r="L315">
            <v>0.001674889457331116</v>
          </cell>
          <cell r="M315">
            <v>0.0017945372689820772</v>
          </cell>
        </row>
        <row r="316">
          <cell r="F316">
            <v>0.04645917205172481</v>
          </cell>
          <cell r="G316">
            <v>0.04543609294210739</v>
          </cell>
          <cell r="H316">
            <v>0.048824613300350206</v>
          </cell>
          <cell r="I316">
            <v>0.05286749389410812</v>
          </cell>
          <cell r="J316">
            <v>0.051705558346469685</v>
          </cell>
          <cell r="K316">
            <v>0.05154691736179289</v>
          </cell>
          <cell r="L316">
            <v>0.049947502329027615</v>
          </cell>
          <cell r="M316">
            <v>0.046182086681864194</v>
          </cell>
        </row>
        <row r="317">
          <cell r="F317">
            <v>0.04126925645770716</v>
          </cell>
          <cell r="G317">
            <v>0.06487386420374106</v>
          </cell>
          <cell r="H317">
            <v>0.06651480215851376</v>
          </cell>
          <cell r="I317">
            <v>0.06478805182322862</v>
          </cell>
          <cell r="J317">
            <v>0.06621420120549182</v>
          </cell>
          <cell r="K317">
            <v>0.06839927373666771</v>
          </cell>
          <cell r="L317">
            <v>0.06938721006546722</v>
          </cell>
          <cell r="M317">
            <v>0.07145712504628336</v>
          </cell>
        </row>
        <row r="318">
          <cell r="F318">
            <v>0.04625994551974596</v>
          </cell>
          <cell r="G318">
            <v>0.05612911666633235</v>
          </cell>
          <cell r="H318">
            <v>0.05761169926154005</v>
          </cell>
          <cell r="I318">
            <v>0.058183653611112156</v>
          </cell>
          <cell r="J318">
            <v>0.05801788797791307</v>
          </cell>
          <cell r="K318">
            <v>0.059017039454158864</v>
          </cell>
          <cell r="L318">
            <v>0.05946161316977945</v>
          </cell>
          <cell r="M318">
            <v>0.06268880533536388</v>
          </cell>
        </row>
        <row r="319">
          <cell r="I319">
            <v>2.0813428654907213E-05</v>
          </cell>
          <cell r="J319">
            <v>2.0815410908333756E-05</v>
          </cell>
          <cell r="K319">
            <v>2.069448824894729E-05</v>
          </cell>
          <cell r="L319">
            <v>3.627680691396713E-05</v>
          </cell>
          <cell r="M319">
            <v>4.853416644035712E-05</v>
          </cell>
        </row>
        <row r="320">
          <cell r="F320">
            <v>0.009212497853009417</v>
          </cell>
          <cell r="G320">
            <v>0.010220400172918875</v>
          </cell>
          <cell r="H320">
            <v>0.009966725358273077</v>
          </cell>
          <cell r="I320">
            <v>0.010536781938362915</v>
          </cell>
          <cell r="J320">
            <v>0.0101099996382726</v>
          </cell>
          <cell r="K320">
            <v>0.009847220869945432</v>
          </cell>
          <cell r="L320">
            <v>0.009497632204429507</v>
          </cell>
          <cell r="M320">
            <v>0.008997820619762339</v>
          </cell>
        </row>
        <row r="321">
          <cell r="F321">
            <v>0.0241416734995411</v>
          </cell>
          <cell r="G321">
            <v>0.04378251513492122</v>
          </cell>
          <cell r="H321">
            <v>0.047093935343026964</v>
          </cell>
          <cell r="I321">
            <v>0.04988555500312918</v>
          </cell>
          <cell r="J321">
            <v>0.0513240406975689</v>
          </cell>
          <cell r="K321">
            <v>0.052478633430033735</v>
          </cell>
          <cell r="L321">
            <v>0.0512749569821093</v>
          </cell>
          <cell r="M321">
            <v>0.048429835723631964</v>
          </cell>
        </row>
        <row r="322">
          <cell r="F322">
            <v>0.0008861685345959314</v>
          </cell>
          <cell r="G322">
            <v>0.00014439053075506825</v>
          </cell>
          <cell r="H322">
            <v>0.0001264260730490838</v>
          </cell>
          <cell r="I322">
            <v>0.00013938360263010934</v>
          </cell>
          <cell r="J322">
            <v>0.00013318279231555003</v>
          </cell>
          <cell r="K322">
            <v>0.00012866261233717284</v>
          </cell>
          <cell r="L322">
            <v>4.484733256016752E-05</v>
          </cell>
          <cell r="M322">
            <v>0.00012762108118094396</v>
          </cell>
        </row>
        <row r="323">
          <cell r="F323">
            <v>9.946635336445983E-05</v>
          </cell>
          <cell r="G323">
            <v>8.915645195125006E-05</v>
          </cell>
          <cell r="H323">
            <v>9.04881448505005E-05</v>
          </cell>
          <cell r="I323">
            <v>9.254913965031513E-05</v>
          </cell>
          <cell r="J323">
            <v>8.533277542233496E-05</v>
          </cell>
          <cell r="K323">
            <v>8.665274053265463E-05</v>
          </cell>
          <cell r="L323">
            <v>8.440842394169477E-05</v>
          </cell>
          <cell r="M323">
            <v>7.803859494540897E-05</v>
          </cell>
        </row>
        <row r="324">
          <cell r="F324">
            <v>0.03652224706007505</v>
          </cell>
          <cell r="G324">
            <v>0.022835420017116102</v>
          </cell>
          <cell r="H324">
            <v>0.020401388681688237</v>
          </cell>
          <cell r="I324">
            <v>0.018404404254853797</v>
          </cell>
          <cell r="J324">
            <v>0.019356856850000697</v>
          </cell>
          <cell r="K324">
            <v>0.019388074084657633</v>
          </cell>
          <cell r="L324">
            <v>0.018906517780081435</v>
          </cell>
          <cell r="M324">
            <v>0.016215118066013966</v>
          </cell>
        </row>
        <row r="325">
          <cell r="F325">
            <v>0.010635023677723105</v>
          </cell>
          <cell r="G325">
            <v>0.007083858955658955</v>
          </cell>
          <cell r="H325">
            <v>0.007655023338060914</v>
          </cell>
          <cell r="I325">
            <v>0.006946484956751235</v>
          </cell>
          <cell r="J325">
            <v>0.006733480261206267</v>
          </cell>
          <cell r="K325">
            <v>0.006882170228036938</v>
          </cell>
          <cell r="L325">
            <v>0.006117287887539508</v>
          </cell>
          <cell r="M325">
            <v>0.005898507142872308</v>
          </cell>
        </row>
        <row r="326">
          <cell r="F326">
            <v>0.0612938566163072</v>
          </cell>
          <cell r="G326">
            <v>0.018014287182457053</v>
          </cell>
          <cell r="H326">
            <v>0.01827074428142939</v>
          </cell>
          <cell r="I326">
            <v>0.019261168030146675</v>
          </cell>
          <cell r="J326">
            <v>0.01586753791041624</v>
          </cell>
          <cell r="K326">
            <v>0.01481643302813999</v>
          </cell>
          <cell r="L326">
            <v>0.014594428860854592</v>
          </cell>
          <cell r="M326">
            <v>0.013879606310246949</v>
          </cell>
        </row>
        <row r="327">
          <cell r="F327">
            <v>0.2188409288337548</v>
          </cell>
          <cell r="G327">
            <v>0.1441369925087686</v>
          </cell>
          <cell r="H327">
            <v>0.1435144767821863</v>
          </cell>
          <cell r="I327">
            <v>0.1291086668762182</v>
          </cell>
          <cell r="J327">
            <v>0.11532179525329342</v>
          </cell>
          <cell r="K327">
            <v>0.11333779994422875</v>
          </cell>
          <cell r="L327">
            <v>0.1150540644912244</v>
          </cell>
          <cell r="M327">
            <v>0.11402074970028331</v>
          </cell>
        </row>
        <row r="328">
          <cell r="F328">
            <v>0.003890955671771499</v>
          </cell>
          <cell r="G328">
            <v>0.00450144661378081</v>
          </cell>
          <cell r="H328">
            <v>0.00447967792491639</v>
          </cell>
          <cell r="I328">
            <v>0.004542505389852063</v>
          </cell>
          <cell r="J328">
            <v>0.004565530008881629</v>
          </cell>
          <cell r="K328">
            <v>0.0045792338958969255</v>
          </cell>
          <cell r="L328">
            <v>0.004599097950841814</v>
          </cell>
          <cell r="M328">
            <v>0.004680072027386889</v>
          </cell>
        </row>
        <row r="329">
          <cell r="F329">
            <v>0.3522189590302112</v>
          </cell>
          <cell r="G329">
            <v>0.3269503847431662</v>
          </cell>
          <cell r="H329">
            <v>0.30918152606393223</v>
          </cell>
          <cell r="I329">
            <v>0.30813137249082656</v>
          </cell>
          <cell r="J329">
            <v>0.28988361271557067</v>
          </cell>
          <cell r="K329">
            <v>0.27802854035423125</v>
          </cell>
          <cell r="L329">
            <v>0.2769373884334072</v>
          </cell>
          <cell r="M329">
            <v>0.283286173627235</v>
          </cell>
        </row>
        <row r="330">
          <cell r="F330">
            <v>0.05043600095382946</v>
          </cell>
          <cell r="G330">
            <v>0.038935154296264464</v>
          </cell>
          <cell r="H330">
            <v>0.03851750759440598</v>
          </cell>
          <cell r="I330">
            <v>0.036536197829803566</v>
          </cell>
          <cell r="J330">
            <v>0.03681074515637986</v>
          </cell>
          <cell r="K330">
            <v>0.03578311260184777</v>
          </cell>
          <cell r="L330">
            <v>0.034780701930947025</v>
          </cell>
          <cell r="M330">
            <v>0.03431462733881081</v>
          </cell>
        </row>
        <row r="331">
          <cell r="F331">
            <v>1.1762183370624597</v>
          </cell>
          <cell r="G331">
            <v>0.8764549393534059</v>
          </cell>
          <cell r="H331">
            <v>0.8899391425001169</v>
          </cell>
          <cell r="I331">
            <v>0.8470135221962356</v>
          </cell>
          <cell r="J331">
            <v>0.8521964965736377</v>
          </cell>
          <cell r="K331">
            <v>0.8677328499650095</v>
          </cell>
          <cell r="L331">
            <v>0.8460277660699603</v>
          </cell>
          <cell r="M331">
            <v>0.8399817352926289</v>
          </cell>
        </row>
        <row r="332">
          <cell r="F332">
            <v>0.5871783126169976</v>
          </cell>
          <cell r="G332">
            <v>0.530871978518942</v>
          </cell>
          <cell r="H332">
            <v>0.506170553442321</v>
          </cell>
          <cell r="I332">
            <v>0.4921752781481167</v>
          </cell>
          <cell r="J332">
            <v>0.4806748723645311</v>
          </cell>
          <cell r="K332">
            <v>0.4344799964757682</v>
          </cell>
          <cell r="L332">
            <v>0.4391879579006417</v>
          </cell>
          <cell r="M332">
            <v>0.40688041470535136</v>
          </cell>
        </row>
        <row r="333">
          <cell r="F333">
            <v>21.301511392726482</v>
          </cell>
          <cell r="G333">
            <v>17.87790842438879</v>
          </cell>
          <cell r="H333">
            <v>18.062673376626307</v>
          </cell>
          <cell r="I333">
            <v>17.92097910348556</v>
          </cell>
          <cell r="J333">
            <v>16.99781243031282</v>
          </cell>
          <cell r="K333">
            <v>16.754935618068505</v>
          </cell>
          <cell r="L333">
            <v>17.09771435974447</v>
          </cell>
          <cell r="M333">
            <v>16.875586315721083</v>
          </cell>
        </row>
        <row r="334">
          <cell r="F334">
            <v>0.07106697165936073</v>
          </cell>
        </row>
        <row r="335">
          <cell r="F335">
            <v>0.0004006875289005128</v>
          </cell>
        </row>
        <row r="336">
          <cell r="F336">
            <v>0.03222355134763723</v>
          </cell>
          <cell r="G336">
            <v>0.03436784117981698</v>
          </cell>
          <cell r="H336">
            <v>0.03525230603598068</v>
          </cell>
          <cell r="I336">
            <v>0.0363270149712628</v>
          </cell>
          <cell r="J336">
            <v>0.03278969158383954</v>
          </cell>
          <cell r="K336">
            <v>0.036323294282291675</v>
          </cell>
          <cell r="L336">
            <v>0.03135210904823347</v>
          </cell>
          <cell r="M336">
            <v>0.023728375801252793</v>
          </cell>
        </row>
        <row r="337">
          <cell r="F337">
            <v>0.002196973158479593</v>
          </cell>
          <cell r="G337">
            <v>0.0014081295656785313</v>
          </cell>
          <cell r="H337">
            <v>0.0013926774972460412</v>
          </cell>
          <cell r="I337">
            <v>0.001322996498317069</v>
          </cell>
          <cell r="J337">
            <v>0.0008578160707029013</v>
          </cell>
          <cell r="K337">
            <v>0.0011348649816102089</v>
          </cell>
          <cell r="L337">
            <v>0.0010016524853283066</v>
          </cell>
          <cell r="M337">
            <v>0.0009120107804871308</v>
          </cell>
        </row>
        <row r="338">
          <cell r="F338">
            <v>3.164880184074945</v>
          </cell>
          <cell r="G338">
            <v>2.3278613</v>
          </cell>
          <cell r="H338">
            <v>2.6420741999999997</v>
          </cell>
          <cell r="I338">
            <v>2.0197058</v>
          </cell>
          <cell r="J338">
            <v>1.7588160000000002</v>
          </cell>
          <cell r="K338">
            <v>1.7634969999999999</v>
          </cell>
          <cell r="L338">
            <v>1.4646569999999999</v>
          </cell>
          <cell r="M338">
            <v>1.1067</v>
          </cell>
        </row>
        <row r="339">
          <cell r="F339">
            <v>20.7373446</v>
          </cell>
          <cell r="G339">
            <v>0.581002</v>
          </cell>
          <cell r="H339">
            <v>1.103321</v>
          </cell>
          <cell r="I339">
            <v>0.9259700000000001</v>
          </cell>
          <cell r="J339">
            <v>0.606763</v>
          </cell>
          <cell r="K339">
            <v>0.9896130000000001</v>
          </cell>
          <cell r="L339">
            <v>0.947143</v>
          </cell>
          <cell r="M339">
            <v>0.071021</v>
          </cell>
        </row>
        <row r="340">
          <cell r="F340">
            <v>0.012951817157515129</v>
          </cell>
          <cell r="G340">
            <v>0.010383258319038314</v>
          </cell>
          <cell r="H340">
            <v>0.010856651361224837</v>
          </cell>
          <cell r="I340">
            <v>0.01000805317050208</v>
          </cell>
          <cell r="J340">
            <v>0.009886590237093717</v>
          </cell>
          <cell r="K340">
            <v>0.010627128114111366</v>
          </cell>
          <cell r="L340">
            <v>0.011240325192164084</v>
          </cell>
          <cell r="M340">
            <v>0.006972724204809108</v>
          </cell>
        </row>
        <row r="341">
          <cell r="F341">
            <v>0.00030192303761920566</v>
          </cell>
          <cell r="G341">
            <v>0.0006777998515007444</v>
          </cell>
          <cell r="H341">
            <v>0.0005964627883735072</v>
          </cell>
          <cell r="I341">
            <v>0.000600322520701698</v>
          </cell>
          <cell r="J341">
            <v>0.0005218679639223511</v>
          </cell>
          <cell r="K341">
            <v>0.00041179492128173855</v>
          </cell>
          <cell r="L341">
            <v>0.0004153257350380763</v>
          </cell>
          <cell r="M341">
            <v>0.0003185008561050508</v>
          </cell>
        </row>
        <row r="342">
          <cell r="F342">
            <v>0.00015541648252437486</v>
          </cell>
          <cell r="G342">
            <v>0.00018850216484726364</v>
          </cell>
          <cell r="H342">
            <v>0.00019369575805584793</v>
          </cell>
          <cell r="I342">
            <v>6.8871726242951365E-06</v>
          </cell>
          <cell r="J342">
            <v>0.0005983245259430045</v>
          </cell>
          <cell r="K342">
            <v>0.0006458755207323544</v>
          </cell>
          <cell r="L342">
            <v>0.0006193689849888118</v>
          </cell>
          <cell r="M342">
            <v>0.00039787681522333775</v>
          </cell>
        </row>
        <row r="343">
          <cell r="F343">
            <v>4.771969428126944E-06</v>
          </cell>
          <cell r="G343">
            <v>2.0294145033847907E-05</v>
          </cell>
          <cell r="H343">
            <v>1.3717959548206584E-05</v>
          </cell>
          <cell r="I343">
            <v>1.6874575153753697E-06</v>
          </cell>
          <cell r="J343">
            <v>1.434496331632374E-05</v>
          </cell>
          <cell r="K343">
            <v>1.4352478275538546E-05</v>
          </cell>
          <cell r="L343">
            <v>1.83658625665147E-05</v>
          </cell>
          <cell r="M343">
            <v>1.9372526290860068E-05</v>
          </cell>
        </row>
        <row r="344">
          <cell r="F344">
            <v>0.30630285897916</v>
          </cell>
          <cell r="G344">
            <v>0.2765776852580172</v>
          </cell>
          <cell r="H344">
            <v>0.27119753260296703</v>
          </cell>
          <cell r="I344">
            <v>0.2660742748838516</v>
          </cell>
          <cell r="J344">
            <v>0.2612297790377835</v>
          </cell>
          <cell r="K344">
            <v>0.25661070441956374</v>
          </cell>
          <cell r="L344">
            <v>0.25222973878488375</v>
          </cell>
          <cell r="M344">
            <v>0.24805349124864237</v>
          </cell>
        </row>
        <row r="345">
          <cell r="F345">
            <v>0.00021335586698942346</v>
          </cell>
          <cell r="G345">
            <v>0.0009839757574422116</v>
          </cell>
          <cell r="H345">
            <v>0.0008555768373500784</v>
          </cell>
          <cell r="I345">
            <v>0.0006351134564261354</v>
          </cell>
          <cell r="J345">
            <v>0.0007105612981593126</v>
          </cell>
          <cell r="K345">
            <v>0.0007514395402884233</v>
          </cell>
          <cell r="L345">
            <v>0.0009527533974570545</v>
          </cell>
          <cell r="M345">
            <v>0.0010057775064977346</v>
          </cell>
        </row>
        <row r="346">
          <cell r="F346">
            <v>0.001363519872</v>
          </cell>
          <cell r="G346">
            <v>0.0011641991704445024</v>
          </cell>
          <cell r="H346">
            <v>0.001094233536</v>
          </cell>
          <cell r="I346">
            <v>0.0009828656640000002</v>
          </cell>
          <cell r="J346">
            <v>0.000707686848</v>
          </cell>
          <cell r="K346">
            <v>0.0006346200959999999</v>
          </cell>
          <cell r="L346">
            <v>0.0005048102579989248</v>
          </cell>
          <cell r="M346">
            <v>0.00042561680401439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F348">
            <v>1.0381880882971553</v>
          </cell>
          <cell r="G348">
            <v>1.1549505255426762</v>
          </cell>
          <cell r="H348">
            <v>1.150391658620792</v>
          </cell>
          <cell r="I348">
            <v>1.1729641087307952</v>
          </cell>
          <cell r="J348">
            <v>1.1734465922780897</v>
          </cell>
          <cell r="K348">
            <v>1.168432727238178</v>
          </cell>
          <cell r="L348">
            <v>1.1426502965003869</v>
          </cell>
          <cell r="M348">
            <v>1.150726431296174</v>
          </cell>
        </row>
        <row r="349">
          <cell r="F349">
            <v>0.043314567774896395</v>
          </cell>
          <cell r="G349">
            <v>0.04163508671652644</v>
          </cell>
          <cell r="H349">
            <v>0.04165276008830152</v>
          </cell>
          <cell r="I349">
            <v>0.04168779105605016</v>
          </cell>
          <cell r="J349">
            <v>0.04171525898372006</v>
          </cell>
          <cell r="K349">
            <v>0.04062316803907102</v>
          </cell>
          <cell r="L349">
            <v>0.03588359952808204</v>
          </cell>
          <cell r="M349">
            <v>0.03589814654694179</v>
          </cell>
        </row>
        <row r="350">
          <cell r="F350">
            <v>0.023128203239501034</v>
          </cell>
          <cell r="G350">
            <v>0.057603519190681435</v>
          </cell>
          <cell r="H350">
            <v>0.05518841284976217</v>
          </cell>
          <cell r="I350">
            <v>0.06262609386159323</v>
          </cell>
          <cell r="J350">
            <v>0.06319366059581305</v>
          </cell>
          <cell r="K350">
            <v>0.05713155751824166</v>
          </cell>
          <cell r="L350">
            <v>0.05239633758577194</v>
          </cell>
          <cell r="M350">
            <v>0.05393290384646591</v>
          </cell>
        </row>
        <row r="362">
          <cell r="F362">
            <v>0.016918514188103338</v>
          </cell>
          <cell r="G362">
            <v>0.009206726775389201</v>
          </cell>
          <cell r="H362">
            <v>0.009425337206940046</v>
          </cell>
          <cell r="I362">
            <v>0.009167760434115158</v>
          </cell>
          <cell r="J362">
            <v>0.010028326403005142</v>
          </cell>
          <cell r="K362">
            <v>0.009497424170083693</v>
          </cell>
          <cell r="L362">
            <v>0.008891288474509935</v>
          </cell>
          <cell r="M362">
            <v>0.00748615131477421</v>
          </cell>
        </row>
        <row r="363">
          <cell r="F363">
            <v>0.03210828638926781</v>
          </cell>
          <cell r="G363">
            <v>0.009279003709343415</v>
          </cell>
          <cell r="H363">
            <v>0.008580270007542903</v>
          </cell>
          <cell r="I363">
            <v>0.0074180309170107156</v>
          </cell>
          <cell r="J363">
            <v>0.010051134286800132</v>
          </cell>
          <cell r="K363">
            <v>0.008084553420988811</v>
          </cell>
          <cell r="L363">
            <v>0.007361964539900521</v>
          </cell>
          <cell r="M363">
            <v>0.004035296075747279</v>
          </cell>
        </row>
        <row r="364">
          <cell r="F364">
            <v>0.29972838453826495</v>
          </cell>
          <cell r="G364">
            <v>0.23535160447190967</v>
          </cell>
          <cell r="H364">
            <v>0.22794189206118307</v>
          </cell>
          <cell r="I364">
            <v>0.22665697072042998</v>
          </cell>
          <cell r="J364">
            <v>0.2408838675904969</v>
          </cell>
          <cell r="K364">
            <v>0.21809325647458855</v>
          </cell>
          <cell r="L364">
            <v>0.20774773253735307</v>
          </cell>
          <cell r="M364">
            <v>0.1796236924760343</v>
          </cell>
        </row>
        <row r="365">
          <cell r="F365">
            <v>0.41535230917322563</v>
          </cell>
          <cell r="G365">
            <v>0.2660274522513137</v>
          </cell>
          <cell r="H365">
            <v>0.2598745544890878</v>
          </cell>
          <cell r="I365">
            <v>0.2634131559061809</v>
          </cell>
          <cell r="J365">
            <v>0.2988741053216792</v>
          </cell>
          <cell r="K365">
            <v>0.2936194907148415</v>
          </cell>
          <cell r="L365">
            <v>0.26793187551817377</v>
          </cell>
          <cell r="M365">
            <v>0.21489596547487297</v>
          </cell>
        </row>
        <row r="366">
          <cell r="F366">
            <v>0.03558904688436068</v>
          </cell>
          <cell r="G366">
            <v>0.08177490373173188</v>
          </cell>
          <cell r="H366">
            <v>0.08279786468348312</v>
          </cell>
          <cell r="I366">
            <v>0.0821748276131999</v>
          </cell>
          <cell r="J366">
            <v>0.07747189182397982</v>
          </cell>
          <cell r="K366">
            <v>0.0763752010322937</v>
          </cell>
          <cell r="L366">
            <v>0.06873421587116225</v>
          </cell>
          <cell r="M366">
            <v>0.0702560859683481</v>
          </cell>
        </row>
        <row r="367">
          <cell r="F367">
            <v>0.0001919228615408352</v>
          </cell>
          <cell r="G367">
            <v>5.816827960252012E-05</v>
          </cell>
          <cell r="H367">
            <v>5.0791899782527866E-05</v>
          </cell>
          <cell r="I367">
            <v>4.909388511422167E-05</v>
          </cell>
          <cell r="J367">
            <v>5.842064796344816E-05</v>
          </cell>
          <cell r="K367">
            <v>5.556714064183471E-05</v>
          </cell>
          <cell r="L367">
            <v>5.200689642058632E-05</v>
          </cell>
          <cell r="M367">
            <v>3.359718222139197E-05</v>
          </cell>
        </row>
        <row r="368">
          <cell r="F368">
            <v>0.09858731323146692</v>
          </cell>
          <cell r="G368">
            <v>0.05517511567183902</v>
          </cell>
          <cell r="H368">
            <v>0.05283686851003534</v>
          </cell>
          <cell r="I368">
            <v>0.05077107285836523</v>
          </cell>
          <cell r="J368">
            <v>0.050990629120467514</v>
          </cell>
          <cell r="K368">
            <v>0.04794763844080921</v>
          </cell>
          <cell r="L368">
            <v>0.04474149492413518</v>
          </cell>
          <cell r="M368">
            <v>0.03965366095966459</v>
          </cell>
        </row>
        <row r="369">
          <cell r="F369">
            <v>0.49263404142418565</v>
          </cell>
          <cell r="G369">
            <v>0.33343101750627846</v>
          </cell>
          <cell r="H369">
            <v>0.32355263488175445</v>
          </cell>
          <cell r="I369">
            <v>0.35541333482869514</v>
          </cell>
          <cell r="J369">
            <v>0.3842069557333471</v>
          </cell>
          <cell r="K369">
            <v>0.3518363625414974</v>
          </cell>
          <cell r="L369">
            <v>0.3382310098152365</v>
          </cell>
          <cell r="M369">
            <v>0.29932260533298055</v>
          </cell>
        </row>
        <row r="370">
          <cell r="F370">
            <v>0.009702064079096889</v>
          </cell>
          <cell r="G370">
            <v>0.007810215722889697</v>
          </cell>
          <cell r="H370">
            <v>0.007727769896338469</v>
          </cell>
          <cell r="I370">
            <v>0.007947050991811547</v>
          </cell>
          <cell r="J370">
            <v>0.008996809937922902</v>
          </cell>
          <cell r="K370">
            <v>0.008285944088043846</v>
          </cell>
          <cell r="L370">
            <v>0.007806812678184501</v>
          </cell>
          <cell r="M370">
            <v>0.007107646333227894</v>
          </cell>
        </row>
        <row r="386">
          <cell r="F386">
            <v>2.846757979289518</v>
          </cell>
          <cell r="G386">
            <v>3.0902066453851313</v>
          </cell>
          <cell r="H386">
            <v>2.955284706837632</v>
          </cell>
          <cell r="I386">
            <v>2.9132223055742337</v>
          </cell>
          <cell r="J386">
            <v>3.082546967776064</v>
          </cell>
          <cell r="K386">
            <v>3.2215076388487267</v>
          </cell>
          <cell r="L386">
            <v>3.3329461105958615</v>
          </cell>
          <cell r="M386">
            <v>2.622409003301739</v>
          </cell>
        </row>
        <row r="387">
          <cell r="F387">
            <v>10.26542689288924</v>
          </cell>
          <cell r="G387">
            <v>8.140738299298846</v>
          </cell>
          <cell r="H387">
            <v>8.100769609563896</v>
          </cell>
          <cell r="I387">
            <v>8.099623600155478</v>
          </cell>
          <cell r="J387">
            <v>8.468770254654162</v>
          </cell>
          <cell r="K387">
            <v>8.530510315610412</v>
          </cell>
          <cell r="L387">
            <v>8.015781944016437</v>
          </cell>
          <cell r="M387">
            <v>6.893554610707144</v>
          </cell>
        </row>
        <row r="388">
          <cell r="F388">
            <v>69.67133492468751</v>
          </cell>
          <cell r="G388">
            <v>57.616920159393295</v>
          </cell>
          <cell r="H388">
            <v>56.07941042511317</v>
          </cell>
          <cell r="I388">
            <v>56.76734331484861</v>
          </cell>
          <cell r="J388">
            <v>53.85816644785517</v>
          </cell>
          <cell r="K388">
            <v>51.54822290979339</v>
          </cell>
          <cell r="L388">
            <v>50.565854569777144</v>
          </cell>
          <cell r="M388">
            <v>43.998927456012396</v>
          </cell>
        </row>
        <row r="389">
          <cell r="F389">
            <v>11.500215165199853</v>
          </cell>
          <cell r="G389">
            <v>11.706931614367745</v>
          </cell>
          <cell r="H389">
            <v>11.294109343347584</v>
          </cell>
          <cell r="I389">
            <v>11.487712906425294</v>
          </cell>
          <cell r="J389">
            <v>10.23275021474954</v>
          </cell>
          <cell r="K389">
            <v>9.701930740331164</v>
          </cell>
          <cell r="L389">
            <v>9.811207072198984</v>
          </cell>
          <cell r="M389">
            <v>8.546937068999894</v>
          </cell>
        </row>
        <row r="390">
          <cell r="F390">
            <v>0.254454467313821</v>
          </cell>
          <cell r="G390">
            <v>0.2565993944865158</v>
          </cell>
          <cell r="H390">
            <v>0.2565273865090867</v>
          </cell>
          <cell r="I390">
            <v>0.2568493084746909</v>
          </cell>
          <cell r="J390">
            <v>0.25087608424010155</v>
          </cell>
          <cell r="K390">
            <v>0.25356152413488176</v>
          </cell>
          <cell r="L390">
            <v>0.2510376225568127</v>
          </cell>
          <cell r="M390">
            <v>0.2762908399836185</v>
          </cell>
        </row>
        <row r="391">
          <cell r="G391">
            <v>0.06810970110978715</v>
          </cell>
          <cell r="H391">
            <v>0.0649488879442353</v>
          </cell>
          <cell r="I391">
            <v>0.06232093725186221</v>
          </cell>
          <cell r="J391">
            <v>0.056958360172633025</v>
          </cell>
          <cell r="K391">
            <v>0.04896451876671005</v>
          </cell>
          <cell r="L391">
            <v>0.051670731793468476</v>
          </cell>
          <cell r="M391">
            <v>0.045254406864589945</v>
          </cell>
        </row>
        <row r="392">
          <cell r="G392">
            <v>2.1931131401721733</v>
          </cell>
          <cell r="H392">
            <v>2.263654683278208</v>
          </cell>
          <cell r="I392">
            <v>2.345446020348202</v>
          </cell>
          <cell r="J392">
            <v>2.399079949895035</v>
          </cell>
          <cell r="K392">
            <v>2.422391132742132</v>
          </cell>
          <cell r="L392">
            <v>2.431448887663437</v>
          </cell>
          <cell r="M392">
            <v>2.428803547606702</v>
          </cell>
        </row>
        <row r="393">
          <cell r="G393">
            <v>0.029083353917595426</v>
          </cell>
          <cell r="H393">
            <v>0.033572752798004465</v>
          </cell>
          <cell r="I393">
            <v>0.03501843663898804</v>
          </cell>
          <cell r="J393">
            <v>0.04286145696272586</v>
          </cell>
          <cell r="K393">
            <v>0.0329794975758778</v>
          </cell>
          <cell r="L393">
            <v>0.02081237772183968</v>
          </cell>
          <cell r="M393">
            <v>0.011520003600110306</v>
          </cell>
        </row>
        <row r="394">
          <cell r="G394">
            <v>0.5418593387632674</v>
          </cell>
          <cell r="H394">
            <v>0.646294665419915</v>
          </cell>
          <cell r="I394">
            <v>0.7637942081760134</v>
          </cell>
          <cell r="J394">
            <v>0.8736389136861687</v>
          </cell>
          <cell r="K394">
            <v>0.978954377958728</v>
          </cell>
          <cell r="L394">
            <v>1.0779471872792261</v>
          </cell>
          <cell r="M394">
            <v>1.1666608047307427</v>
          </cell>
        </row>
        <row r="395">
          <cell r="G395">
            <v>1.073659829545123</v>
          </cell>
          <cell r="H395">
            <v>1.1981342272295914</v>
          </cell>
          <cell r="I395">
            <v>1.312824215032071</v>
          </cell>
          <cell r="J395">
            <v>1.362040029773597</v>
          </cell>
          <cell r="K395">
            <v>1.440868963833741</v>
          </cell>
          <cell r="L395">
            <v>1.4946844046639722</v>
          </cell>
          <cell r="M395">
            <v>1.551020994168775</v>
          </cell>
        </row>
        <row r="396">
          <cell r="G396">
            <v>0.10436900365538118</v>
          </cell>
          <cell r="H396">
            <v>0.11297374200171921</v>
          </cell>
          <cell r="I396">
            <v>0.12013095503722751</v>
          </cell>
          <cell r="J396">
            <v>0.12298030565468923</v>
          </cell>
          <cell r="K396">
            <v>0.12136427421574887</v>
          </cell>
          <cell r="L396">
            <v>0.1186411492198809</v>
          </cell>
          <cell r="M396">
            <v>0.1157777211606139</v>
          </cell>
        </row>
        <row r="397">
          <cell r="G397">
            <v>0.4444208907488969</v>
          </cell>
          <cell r="H397">
            <v>0.5538573996771433</v>
          </cell>
          <cell r="I397">
            <v>0.653407040074749</v>
          </cell>
          <cell r="J397">
            <v>0.7534335010033255</v>
          </cell>
          <cell r="K397">
            <v>0.8454596591016603</v>
          </cell>
          <cell r="L397">
            <v>0.9322816433971977</v>
          </cell>
          <cell r="M397">
            <v>1.005813450628582</v>
          </cell>
        </row>
        <row r="398">
          <cell r="G398">
            <v>0.20118226745251339</v>
          </cell>
          <cell r="H398">
            <v>0.24659510565265785</v>
          </cell>
          <cell r="I398">
            <v>0.20641119877761172</v>
          </cell>
          <cell r="J398">
            <v>0.2145294364389897</v>
          </cell>
          <cell r="K398">
            <v>0.22228710588057787</v>
          </cell>
          <cell r="L398">
            <v>0.22882478124562175</v>
          </cell>
          <cell r="M398">
            <v>0.24114640526573872</v>
          </cell>
        </row>
        <row r="399">
          <cell r="G399">
            <v>0.21533591087428808</v>
          </cell>
          <cell r="H399">
            <v>0.1904566898969799</v>
          </cell>
          <cell r="I399">
            <v>0.16424894782920055</v>
          </cell>
          <cell r="J399">
            <v>0.16533738944224805</v>
          </cell>
          <cell r="K399">
            <v>0.1662876428408376</v>
          </cell>
          <cell r="L399">
            <v>0.16751520378667206</v>
          </cell>
          <cell r="M399">
            <v>0.1691301792390527</v>
          </cell>
        </row>
        <row r="400">
          <cell r="G400">
            <v>0.017769925065403258</v>
          </cell>
          <cell r="H400">
            <v>0.028059417163668353</v>
          </cell>
          <cell r="I400">
            <v>0.038366085367879076</v>
          </cell>
          <cell r="J400">
            <v>0.0486736861004699</v>
          </cell>
          <cell r="K400">
            <v>0.05897467755386198</v>
          </cell>
          <cell r="L400">
            <v>0.06928852094635322</v>
          </cell>
          <cell r="M400">
            <v>0.07962043056765934</v>
          </cell>
        </row>
        <row r="401">
          <cell r="F401">
            <v>0.5407961479232</v>
          </cell>
          <cell r="G401">
            <v>0.4606503943079872</v>
          </cell>
          <cell r="H401">
            <v>0.45267990988265244</v>
          </cell>
          <cell r="I401">
            <v>0.4517350950140185</v>
          </cell>
          <cell r="J401">
            <v>0.43949201987303277</v>
          </cell>
          <cell r="K401">
            <v>0.43896108592283145</v>
          </cell>
          <cell r="L401">
            <v>0.4395064367873259</v>
          </cell>
          <cell r="M401">
            <v>0.43909856801745956</v>
          </cell>
        </row>
        <row r="402">
          <cell r="F402">
            <v>0.010171171557050433</v>
          </cell>
          <cell r="G402">
            <v>0.026202502894004994</v>
          </cell>
          <cell r="H402">
            <v>0.02338209422609164</v>
          </cell>
          <cell r="I402">
            <v>0.02151462019919171</v>
          </cell>
          <cell r="J402">
            <v>0.02069213718874816</v>
          </cell>
          <cell r="K402">
            <v>0.01984092912112349</v>
          </cell>
          <cell r="L402">
            <v>0.018965107170386703</v>
          </cell>
          <cell r="M402">
            <v>0.01806375226579455</v>
          </cell>
        </row>
        <row r="403">
          <cell r="F403">
            <v>0.0016173437941557325</v>
          </cell>
          <cell r="G403">
            <v>0.0034706653875</v>
          </cell>
          <cell r="H403">
            <v>0.0031583055026250004</v>
          </cell>
          <cell r="I403">
            <v>0.003152231838196875</v>
          </cell>
          <cell r="J403">
            <v>0.0032870671885012496</v>
          </cell>
          <cell r="K403">
            <v>0.0034173472904845325</v>
          </cell>
          <cell r="L403">
            <v>0.003540812740979456</v>
          </cell>
          <cell r="M403">
            <v>0.0036547978086685228</v>
          </cell>
        </row>
        <row r="404">
          <cell r="G404">
            <v>0.08712281972460707</v>
          </cell>
          <cell r="H404">
            <v>0.08998280973477331</v>
          </cell>
          <cell r="I404">
            <v>0.09288180295685099</v>
          </cell>
          <cell r="J404">
            <v>0.0957661125536949</v>
          </cell>
          <cell r="K404">
            <v>0.09863095235396624</v>
          </cell>
          <cell r="L404">
            <v>0.059215741125875215</v>
          </cell>
        </row>
        <row r="405">
          <cell r="F405">
            <v>0.018948617926409124</v>
          </cell>
          <cell r="G405">
            <v>0.0895628917278905</v>
          </cell>
          <cell r="H405">
            <v>0.17111838097454196</v>
          </cell>
          <cell r="I405">
            <v>0.2678908812471018</v>
          </cell>
          <cell r="J405">
            <v>0.14357042885084556</v>
          </cell>
          <cell r="K405">
            <v>0.10172497745439958</v>
          </cell>
          <cell r="L405">
            <v>0.08396245360307414</v>
          </cell>
          <cell r="M405">
            <v>0.05089976074886727</v>
          </cell>
        </row>
        <row r="406">
          <cell r="F406">
            <v>0.5715018878306047</v>
          </cell>
          <cell r="G406">
            <v>0.9433397944293875</v>
          </cell>
          <cell r="H406">
            <v>0.9804155783873055</v>
          </cell>
          <cell r="I406">
            <v>1.101846418433705</v>
          </cell>
          <cell r="J406">
            <v>1.0500468111117658</v>
          </cell>
          <cell r="K406">
            <v>0.9865919937931229</v>
          </cell>
          <cell r="L406">
            <v>0.9393702831108228</v>
          </cell>
          <cell r="M406">
            <v>0.8466079409696186</v>
          </cell>
        </row>
        <row r="407">
          <cell r="F407">
            <v>0.32931052555815254</v>
          </cell>
          <cell r="G407">
            <v>0.4927651375554246</v>
          </cell>
          <cell r="H407">
            <v>0.5218964178580101</v>
          </cell>
          <cell r="I407">
            <v>0.57241199711456</v>
          </cell>
          <cell r="J407">
            <v>0.5191784527607428</v>
          </cell>
          <cell r="K407">
            <v>0.4566117833410792</v>
          </cell>
          <cell r="L407">
            <v>0.4217103463272072</v>
          </cell>
          <cell r="M407">
            <v>0.36315000437293626</v>
          </cell>
        </row>
        <row r="408">
          <cell r="F408">
            <v>0.005501925640736849</v>
          </cell>
          <cell r="G408">
            <v>0.00932454626982193</v>
          </cell>
          <cell r="H408">
            <v>0.00882562357450991</v>
          </cell>
          <cell r="I408">
            <v>0.008522961062882714</v>
          </cell>
          <cell r="J408">
            <v>0.006879365472863986</v>
          </cell>
          <cell r="K408">
            <v>0.007105234974499844</v>
          </cell>
          <cell r="L408">
            <v>0.006928490804616482</v>
          </cell>
          <cell r="M408">
            <v>0.006657242420787279</v>
          </cell>
        </row>
        <row r="409">
          <cell r="F409">
            <v>0.00261096152685436</v>
          </cell>
          <cell r="G409">
            <v>0.004207123595678723</v>
          </cell>
          <cell r="H409">
            <v>0.0042530684732969715</v>
          </cell>
          <cell r="I409">
            <v>0.004164348075089352</v>
          </cell>
          <cell r="J409">
            <v>0.0034235333771822137</v>
          </cell>
          <cell r="K409">
            <v>0.0035690507845448417</v>
          </cell>
          <cell r="L409">
            <v>0.003420878249590648</v>
          </cell>
          <cell r="M409">
            <v>0.003336953708698487</v>
          </cell>
        </row>
        <row r="410">
          <cell r="F410">
            <v>0.0023725844333999553</v>
          </cell>
          <cell r="G410">
            <v>0.0026865682944469593</v>
          </cell>
          <cell r="H410">
            <v>0.0028411239233991</v>
          </cell>
          <cell r="I410">
            <v>0.003099794147357263</v>
          </cell>
          <cell r="J410">
            <v>0.002474168766142946</v>
          </cell>
          <cell r="K410">
            <v>0.001992303460906931</v>
          </cell>
          <cell r="L410">
            <v>0.002309797040094841</v>
          </cell>
          <cell r="M410">
            <v>0.002453613412926436</v>
          </cell>
        </row>
        <row r="411">
          <cell r="F411">
            <v>0.00036214539950309355</v>
          </cell>
          <cell r="G411">
            <v>0.0003458784757518915</v>
          </cell>
          <cell r="H411">
            <v>0.00035319936835441555</v>
          </cell>
          <cell r="I411">
            <v>0.0003911833522346887</v>
          </cell>
          <cell r="J411">
            <v>0.00031480815119669457</v>
          </cell>
          <cell r="K411">
            <v>0.00026041986729820864</v>
          </cell>
          <cell r="L411">
            <v>0.0003028905788377114</v>
          </cell>
          <cell r="M411">
            <v>0.00029273766376673407</v>
          </cell>
        </row>
        <row r="412">
          <cell r="F412">
            <v>0.004736147264706141</v>
          </cell>
          <cell r="G412">
            <v>0.004266477460860266</v>
          </cell>
          <cell r="H412">
            <v>0.004458590196411012</v>
          </cell>
          <cell r="I412">
            <v>0.005121645174968645</v>
          </cell>
          <cell r="J412">
            <v>0.00567079063007376</v>
          </cell>
          <cell r="K412">
            <v>0.00610072427134893</v>
          </cell>
          <cell r="L412">
            <v>0.005426174843049176</v>
          </cell>
          <cell r="M412">
            <v>0.005757344577309264</v>
          </cell>
        </row>
        <row r="413">
          <cell r="F413">
            <v>0.00023663470275747472</v>
          </cell>
          <cell r="G413">
            <v>0.00021409092333037448</v>
          </cell>
          <cell r="H413">
            <v>0.00022490471568704348</v>
          </cell>
          <cell r="I413">
            <v>0.0002584635198194429</v>
          </cell>
          <cell r="J413">
            <v>0.00028482413462010015</v>
          </cell>
          <cell r="K413">
            <v>0.0003097299828306857</v>
          </cell>
          <cell r="L413">
            <v>0.0002762112009282292</v>
          </cell>
          <cell r="M413">
            <v>0.00028956448667471075</v>
          </cell>
        </row>
        <row r="414">
          <cell r="G414">
            <v>0.29260427445346493</v>
          </cell>
          <cell r="H414">
            <v>0.3099084845186167</v>
          </cell>
          <cell r="I414">
            <v>0.33376297706556934</v>
          </cell>
          <cell r="J414">
            <v>0.344200696600168</v>
          </cell>
          <cell r="K414">
            <v>0.3246459909251883</v>
          </cell>
          <cell r="L414">
            <v>0.33765661139715325</v>
          </cell>
          <cell r="M414">
            <v>0.2910298284680592</v>
          </cell>
        </row>
        <row r="415">
          <cell r="F415">
            <v>0.40119297439750745</v>
          </cell>
          <cell r="G415">
            <v>0.37772048419107934</v>
          </cell>
          <cell r="H415">
            <v>0.3997666251406242</v>
          </cell>
          <cell r="I415">
            <v>0.41173337656832204</v>
          </cell>
          <cell r="J415">
            <v>0.4672825080891888</v>
          </cell>
          <cell r="K415">
            <v>0.37812640834026334</v>
          </cell>
          <cell r="L415">
            <v>0.37956670110840557</v>
          </cell>
          <cell r="M415">
            <v>0.3522928039676127</v>
          </cell>
        </row>
        <row r="416">
          <cell r="F416">
            <v>0.8826459193207709</v>
          </cell>
          <cell r="G416">
            <v>1.034464100405634</v>
          </cell>
          <cell r="H416">
            <v>0.9761242186738093</v>
          </cell>
          <cell r="I416">
            <v>0.9693981070262448</v>
          </cell>
          <cell r="J416">
            <v>0.9681730408840614</v>
          </cell>
          <cell r="K416">
            <v>0.9842550618517996</v>
          </cell>
          <cell r="L416">
            <v>0.9757997293599069</v>
          </cell>
          <cell r="M416">
            <v>0.972230763761848</v>
          </cell>
        </row>
        <row r="417">
          <cell r="F417">
            <v>2.2465306060703503</v>
          </cell>
          <cell r="G417">
            <v>3.440511947908315</v>
          </cell>
          <cell r="H417">
            <v>3.5171304067693305</v>
          </cell>
          <cell r="I417">
            <v>3.6974706730371536</v>
          </cell>
          <cell r="J417">
            <v>3.5394263701902733</v>
          </cell>
          <cell r="K417">
            <v>3.602550615890968</v>
          </cell>
          <cell r="L417">
            <v>3.538149899073487</v>
          </cell>
          <cell r="M417">
            <v>3.5038493142186184</v>
          </cell>
        </row>
        <row r="418">
          <cell r="G418">
            <v>0.013751529469699176</v>
          </cell>
          <cell r="H418">
            <v>0.01804616422957807</v>
          </cell>
          <cell r="I418">
            <v>0.021989090655886518</v>
          </cell>
          <cell r="J418">
            <v>0.02583044952384449</v>
          </cell>
          <cell r="K418">
            <v>0.029658913211029616</v>
          </cell>
          <cell r="L418">
            <v>0.032721643630596514</v>
          </cell>
          <cell r="M418">
            <v>0.035776356910448205</v>
          </cell>
        </row>
        <row r="419">
          <cell r="F419">
            <v>0.7732959560700389</v>
          </cell>
          <cell r="G419">
            <v>4.158834857152338</v>
          </cell>
          <cell r="H419">
            <v>4.518939948721242</v>
          </cell>
          <cell r="I419">
            <v>4.850755876636576</v>
          </cell>
          <cell r="J419">
            <v>5.095239049268878</v>
          </cell>
          <cell r="K419">
            <v>5.32797011082502</v>
          </cell>
          <cell r="L419">
            <v>5.393807210822397</v>
          </cell>
          <cell r="M419">
            <v>5.5873436075654</v>
          </cell>
        </row>
        <row r="420">
          <cell r="F420">
            <v>1.2009525966677155</v>
          </cell>
          <cell r="G420">
            <v>6.034506590987283</v>
          </cell>
          <cell r="H420">
            <v>6.503181366684554</v>
          </cell>
          <cell r="I420">
            <v>7.038245632367052</v>
          </cell>
          <cell r="J420">
            <v>7.465815402560106</v>
          </cell>
          <cell r="K420">
            <v>7.836315406935333</v>
          </cell>
          <cell r="L420">
            <v>8.015891838381915</v>
          </cell>
          <cell r="M420">
            <v>8.243917815521472</v>
          </cell>
        </row>
        <row r="421">
          <cell r="F421">
            <v>0.9080100004477373</v>
          </cell>
          <cell r="G421">
            <v>4.910784583487868</v>
          </cell>
          <cell r="H421">
            <v>5.3032260306675205</v>
          </cell>
          <cell r="I421">
            <v>5.764565934829419</v>
          </cell>
          <cell r="J421">
            <v>6.094798323287208</v>
          </cell>
          <cell r="K421">
            <v>6.499340624711971</v>
          </cell>
          <cell r="L421">
            <v>6.638790878661368</v>
          </cell>
          <cell r="M421">
            <v>6.951858508356517</v>
          </cell>
        </row>
        <row r="422">
          <cell r="F422">
            <v>0.08673677660794835</v>
          </cell>
          <cell r="G422">
            <v>0.008783860648480283</v>
          </cell>
          <cell r="H422">
            <v>0.00591322154258845</v>
          </cell>
          <cell r="I422">
            <v>0.003849193402716009</v>
          </cell>
          <cell r="J422">
            <v>0.0024480842744774873</v>
          </cell>
          <cell r="K422">
            <v>0.0015020459147511184</v>
          </cell>
          <cell r="L422">
            <v>0.0008876139340108918</v>
          </cell>
          <cell r="M422">
            <v>0.0005090173611144448</v>
          </cell>
        </row>
        <row r="423">
          <cell r="F423">
            <v>10.223500772332407</v>
          </cell>
          <cell r="G423">
            <v>1.0946287318640024</v>
          </cell>
          <cell r="H423">
            <v>0.7379436601199254</v>
          </cell>
          <cell r="I423">
            <v>0.4781220642066828</v>
          </cell>
          <cell r="J423">
            <v>0.29674069553289517</v>
          </cell>
          <cell r="K423">
            <v>0.17911428994423623</v>
          </cell>
          <cell r="L423">
            <v>0.10381528193618685</v>
          </cell>
          <cell r="M423">
            <v>0.05887426916798913</v>
          </cell>
        </row>
        <row r="424">
          <cell r="F424">
            <v>24.384524994951892</v>
          </cell>
          <cell r="G424">
            <v>2.45886438836269</v>
          </cell>
          <cell r="H424">
            <v>1.6470028132830767</v>
          </cell>
          <cell r="I424">
            <v>1.075966318377075</v>
          </cell>
          <cell r="J424">
            <v>0.6746125811931983</v>
          </cell>
          <cell r="K424">
            <v>0.40863866230188306</v>
          </cell>
          <cell r="L424">
            <v>0.2392364437119976</v>
          </cell>
          <cell r="M424">
            <v>0.13491261133413127</v>
          </cell>
        </row>
        <row r="425">
          <cell r="F425">
            <v>31.317171328927557</v>
          </cell>
          <cell r="G425">
            <v>3.317746723139149</v>
          </cell>
          <cell r="H425">
            <v>2.220316236312234</v>
          </cell>
          <cell r="I425">
            <v>1.4545882863326614</v>
          </cell>
          <cell r="J425">
            <v>0.9068522660368401</v>
          </cell>
          <cell r="K425">
            <v>0.5569840328490298</v>
          </cell>
          <cell r="L425">
            <v>0.32487860104276295</v>
          </cell>
          <cell r="M425">
            <v>0.1858843190864412</v>
          </cell>
        </row>
        <row r="426">
          <cell r="G426">
            <v>0.15023473929982772</v>
          </cell>
          <cell r="H426">
            <v>0.14121182472949448</v>
          </cell>
          <cell r="I426">
            <v>0.1303013058021208</v>
          </cell>
          <cell r="J426">
            <v>0.11980214275727336</v>
          </cell>
          <cell r="K426">
            <v>0.10911966591006943</v>
          </cell>
          <cell r="L426">
            <v>0.06120575912655998</v>
          </cell>
          <cell r="M426">
            <v>0.05569122586899713</v>
          </cell>
        </row>
        <row r="427">
          <cell r="G427">
            <v>8.117124957993333</v>
          </cell>
          <cell r="H427">
            <v>8.219507636608343</v>
          </cell>
          <cell r="I427">
            <v>8.105131316290185</v>
          </cell>
          <cell r="J427">
            <v>7.841323711586439</v>
          </cell>
          <cell r="K427">
            <v>7.6128775145940075</v>
          </cell>
          <cell r="L427">
            <v>7.206130677379156</v>
          </cell>
          <cell r="M427">
            <v>6.842568148165282</v>
          </cell>
        </row>
        <row r="428">
          <cell r="G428">
            <v>18.177847695943843</v>
          </cell>
          <cell r="H428">
            <v>18.26373779942885</v>
          </cell>
          <cell r="I428">
            <v>18.139401784347825</v>
          </cell>
          <cell r="J428">
            <v>17.711017874151484</v>
          </cell>
          <cell r="K428">
            <v>17.23595110685683</v>
          </cell>
          <cell r="L428">
            <v>16.449366769021726</v>
          </cell>
          <cell r="M428">
            <v>15.500072717534241</v>
          </cell>
        </row>
        <row r="429">
          <cell r="G429">
            <v>24.796918498299036</v>
          </cell>
          <cell r="H429">
            <v>24.92534056099652</v>
          </cell>
          <cell r="I429">
            <v>24.857512866684367</v>
          </cell>
          <cell r="J429">
            <v>24.161720970176717</v>
          </cell>
          <cell r="K429">
            <v>23.87386117882033</v>
          </cell>
          <cell r="L429">
            <v>22.76421760541538</v>
          </cell>
          <cell r="M429">
            <v>21.82364340028457</v>
          </cell>
        </row>
        <row r="430">
          <cell r="F430">
            <v>5.479906794586157</v>
          </cell>
          <cell r="G430">
            <v>6.5295716839960365</v>
          </cell>
          <cell r="H430">
            <v>6.718390501972825</v>
          </cell>
          <cell r="I430">
            <v>7.03500723949991</v>
          </cell>
          <cell r="J430">
            <v>7.1100437679686515</v>
          </cell>
          <cell r="K430">
            <v>7.486687498258706</v>
          </cell>
          <cell r="L430">
            <v>6.88325127093522</v>
          </cell>
          <cell r="M430">
            <v>6.252509403317116</v>
          </cell>
        </row>
        <row r="431">
          <cell r="F431">
            <v>4.388021405510203</v>
          </cell>
          <cell r="G431">
            <v>3.970652448007206</v>
          </cell>
          <cell r="H431">
            <v>3.9001648337778456</v>
          </cell>
          <cell r="I431">
            <v>4.079850812953764</v>
          </cell>
          <cell r="J431">
            <v>4.173365429467227</v>
          </cell>
          <cell r="K431">
            <v>4.406006074659929</v>
          </cell>
          <cell r="L431">
            <v>4.124657310578465</v>
          </cell>
          <cell r="M431">
            <v>3.710327667451762</v>
          </cell>
        </row>
        <row r="432">
          <cell r="F432">
            <v>1.5617350930007254</v>
          </cell>
          <cell r="G432">
            <v>1.0474498246058592</v>
          </cell>
          <cell r="H432">
            <v>1.0310025318692673</v>
          </cell>
          <cell r="I432">
            <v>1.0346569013038813</v>
          </cell>
          <cell r="J432">
            <v>1.0107428784923413</v>
          </cell>
          <cell r="K432">
            <v>1.0040955629562147</v>
          </cell>
          <cell r="L432">
            <v>0.9191103402101607</v>
          </cell>
          <cell r="M432">
            <v>0.8399941672332869</v>
          </cell>
        </row>
        <row r="433">
          <cell r="F433">
            <v>2.831771123446713</v>
          </cell>
          <cell r="G433">
            <v>2.7102247519542035</v>
          </cell>
          <cell r="H433">
            <v>2.6868812776066306</v>
          </cell>
          <cell r="I433">
            <v>2.7545476178588784</v>
          </cell>
          <cell r="J433">
            <v>2.770573786952061</v>
          </cell>
          <cell r="K433">
            <v>2.849091220338339</v>
          </cell>
          <cell r="L433">
            <v>2.7788546083187144</v>
          </cell>
          <cell r="M433">
            <v>2.627601020839988</v>
          </cell>
        </row>
        <row r="434">
          <cell r="F434">
            <v>4.544556576388623</v>
          </cell>
          <cell r="G434">
            <v>3.954061002724094</v>
          </cell>
          <cell r="H434">
            <v>3.854354087308518</v>
          </cell>
          <cell r="I434">
            <v>4.02939163518841</v>
          </cell>
          <cell r="J434">
            <v>4.024005688580531</v>
          </cell>
          <cell r="K434">
            <v>4.2478877452323145</v>
          </cell>
          <cell r="L434">
            <v>3.888843710355727</v>
          </cell>
          <cell r="M434">
            <v>3.504404102300363</v>
          </cell>
        </row>
        <row r="435">
          <cell r="F435">
            <v>3.978778174804892</v>
          </cell>
          <cell r="G435">
            <v>2.8623977373851126</v>
          </cell>
          <cell r="H435">
            <v>2.7834080535930226</v>
          </cell>
          <cell r="I435">
            <v>2.8783655487483095</v>
          </cell>
          <cell r="J435">
            <v>2.819395973759338</v>
          </cell>
          <cell r="K435">
            <v>2.80829965171489</v>
          </cell>
          <cell r="L435">
            <v>2.6454810365296018</v>
          </cell>
          <cell r="M435">
            <v>2.407146254799392</v>
          </cell>
        </row>
        <row r="436">
          <cell r="G436">
            <v>0.007006449122251405</v>
          </cell>
          <cell r="H436">
            <v>0.009677573411323803</v>
          </cell>
          <cell r="I436">
            <v>0.011754696079561824</v>
          </cell>
          <cell r="J436">
            <v>0.013612506919899526</v>
          </cell>
          <cell r="K436">
            <v>0.015549373247618124</v>
          </cell>
          <cell r="L436">
            <v>0.016547357660554755</v>
          </cell>
          <cell r="M436">
            <v>0.016972070861450184</v>
          </cell>
        </row>
        <row r="437">
          <cell r="F437">
            <v>0.5542714396494918</v>
          </cell>
          <cell r="G437">
            <v>2.6969052028936638</v>
          </cell>
          <cell r="H437">
            <v>2.92977021758524</v>
          </cell>
          <cell r="I437">
            <v>3.0792495125192856</v>
          </cell>
          <cell r="J437">
            <v>3.2244085291697604</v>
          </cell>
          <cell r="K437">
            <v>3.3392756000328023</v>
          </cell>
          <cell r="L437">
            <v>3.219023892447904</v>
          </cell>
          <cell r="M437">
            <v>3.1858459871735576</v>
          </cell>
        </row>
        <row r="438">
          <cell r="F438">
            <v>1.176629899537764</v>
          </cell>
          <cell r="G438">
            <v>4.898785079919408</v>
          </cell>
          <cell r="H438">
            <v>5.107292939403335</v>
          </cell>
          <cell r="I438">
            <v>5.349647112218995</v>
          </cell>
          <cell r="J438">
            <v>5.429968593727863</v>
          </cell>
          <cell r="K438">
            <v>5.802964119795793</v>
          </cell>
          <cell r="L438">
            <v>5.6893584974099785</v>
          </cell>
          <cell r="M438">
            <v>5.5545480527386255</v>
          </cell>
        </row>
        <row r="439">
          <cell r="F439">
            <v>1.1608705657349445</v>
          </cell>
          <cell r="G439">
            <v>4.248446220967668</v>
          </cell>
          <cell r="H439">
            <v>4.47437586232048</v>
          </cell>
          <cell r="I439">
            <v>4.648448543906253</v>
          </cell>
          <cell r="J439">
            <v>4.708238126358705</v>
          </cell>
          <cell r="K439">
            <v>4.853105249597273</v>
          </cell>
          <cell r="L439">
            <v>4.741363878201829</v>
          </cell>
          <cell r="M439">
            <v>4.60039595117375</v>
          </cell>
        </row>
        <row r="440">
          <cell r="F440">
            <v>0.006949601014829851</v>
          </cell>
          <cell r="G440">
            <v>0.0008056508281646391</v>
          </cell>
          <cell r="H440">
            <v>0.0005611871328695164</v>
          </cell>
          <cell r="I440">
            <v>0.0003637860368109261</v>
          </cell>
          <cell r="J440">
            <v>0.00027424852011457694</v>
          </cell>
          <cell r="K440">
            <v>0.00017966106737571006</v>
          </cell>
          <cell r="L440">
            <v>0.00011091382462818408</v>
          </cell>
          <cell r="M440">
            <v>6.502307347011042E-05</v>
          </cell>
        </row>
        <row r="441">
          <cell r="F441">
            <v>1.1594013031094421</v>
          </cell>
          <cell r="G441">
            <v>0.18442017267432942</v>
          </cell>
          <cell r="H441">
            <v>0.13131298210363293</v>
          </cell>
          <cell r="I441">
            <v>0.08644577458167105</v>
          </cell>
          <cell r="J441">
            <v>0.06589459916452178</v>
          </cell>
          <cell r="K441">
            <v>0.043393807786542477</v>
          </cell>
          <cell r="L441">
            <v>0.026091945020001926</v>
          </cell>
          <cell r="M441">
            <v>0.01562585831719328</v>
          </cell>
        </row>
        <row r="442">
          <cell r="F442">
            <v>2.3938420167645447</v>
          </cell>
          <cell r="G442">
            <v>0.3339633790684803</v>
          </cell>
          <cell r="H442">
            <v>0.22959195134483096</v>
          </cell>
          <cell r="I442">
            <v>0.15133893667955967</v>
          </cell>
          <cell r="J442">
            <v>0.11226652311418883</v>
          </cell>
          <cell r="K442">
            <v>0.0765584299665991</v>
          </cell>
          <cell r="L442">
            <v>0.046951807382686894</v>
          </cell>
          <cell r="M442">
            <v>0.0277893069450442</v>
          </cell>
        </row>
        <row r="443">
          <cell r="F443">
            <v>2.5659232434656882</v>
          </cell>
          <cell r="G443">
            <v>0.31105004879114784</v>
          </cell>
          <cell r="H443">
            <v>0.21619670058270457</v>
          </cell>
          <cell r="I443">
            <v>0.14133246186313345</v>
          </cell>
          <cell r="J443">
            <v>0.1046263583917268</v>
          </cell>
          <cell r="K443">
            <v>0.06881302411134586</v>
          </cell>
          <cell r="L443">
            <v>0.042063149915442126</v>
          </cell>
          <cell r="M443">
            <v>0.02475171846698879</v>
          </cell>
        </row>
        <row r="444">
          <cell r="G444">
            <v>0.00356529312049252</v>
          </cell>
          <cell r="H444">
            <v>0.003514040235601035</v>
          </cell>
          <cell r="I444">
            <v>0.0032736296082055824</v>
          </cell>
          <cell r="J444">
            <v>0.003469513071614822</v>
          </cell>
          <cell r="K444">
            <v>0.003219833606104858</v>
          </cell>
          <cell r="L444">
            <v>0.0027302513384174407</v>
          </cell>
          <cell r="M444">
            <v>0.002415390795887291</v>
          </cell>
        </row>
        <row r="445">
          <cell r="G445">
            <v>0.16171451086352176</v>
          </cell>
          <cell r="H445">
            <v>0.17262372743093005</v>
          </cell>
          <cell r="I445">
            <v>0.17110907073974474</v>
          </cell>
          <cell r="J445">
            <v>0.1914631799888554</v>
          </cell>
          <cell r="K445">
            <v>0.18687261037754296</v>
          </cell>
          <cell r="L445">
            <v>0.17194882087335356</v>
          </cell>
          <cell r="M445">
            <v>0.1653469602726821</v>
          </cell>
        </row>
        <row r="446">
          <cell r="G446">
            <v>0.3195702559983547</v>
          </cell>
          <cell r="H446">
            <v>0.3306170905783081</v>
          </cell>
          <cell r="I446">
            <v>0.3288518023379539</v>
          </cell>
          <cell r="J446">
            <v>0.3581842398861182</v>
          </cell>
          <cell r="K446">
            <v>0.36218120293754597</v>
          </cell>
          <cell r="L446">
            <v>0.339849829773399</v>
          </cell>
          <cell r="M446">
            <v>0.3226897053627614</v>
          </cell>
        </row>
        <row r="447">
          <cell r="G447">
            <v>0.3306690489576522</v>
          </cell>
          <cell r="H447">
            <v>0.3460353733106915</v>
          </cell>
          <cell r="I447">
            <v>0.3413356034148536</v>
          </cell>
          <cell r="J447">
            <v>0.3709963172824674</v>
          </cell>
          <cell r="K447">
            <v>0.36177527502865364</v>
          </cell>
          <cell r="L447">
            <v>0.3386632829251055</v>
          </cell>
          <cell r="M447">
            <v>0.31994354472175646</v>
          </cell>
        </row>
        <row r="448">
          <cell r="F448">
            <v>0.05568072260630878</v>
          </cell>
          <cell r="G448">
            <v>0.02858289444320854</v>
          </cell>
          <cell r="H448">
            <v>0.023351093011095333</v>
          </cell>
          <cell r="I448">
            <v>0.02263783064748039</v>
          </cell>
          <cell r="J448">
            <v>0.01850436500450095</v>
          </cell>
          <cell r="K448">
            <v>0.018912570743747574</v>
          </cell>
          <cell r="L448">
            <v>0.014567914096819097</v>
          </cell>
          <cell r="M448">
            <v>0.013835697854207442</v>
          </cell>
        </row>
        <row r="449">
          <cell r="F449">
            <v>0.009924974413051398</v>
          </cell>
          <cell r="G449">
            <v>0.005744855044399372</v>
          </cell>
          <cell r="H449">
            <v>0.005066117450648486</v>
          </cell>
          <cell r="I449">
            <v>0.005491608680701346</v>
          </cell>
          <cell r="J449">
            <v>0.005123400306038338</v>
          </cell>
          <cell r="K449">
            <v>0.005999740529656303</v>
          </cell>
          <cell r="L449">
            <v>0.005183450710704022</v>
          </cell>
          <cell r="M449">
            <v>0.005427105605228009</v>
          </cell>
        </row>
        <row r="450">
          <cell r="F450">
            <v>0.05585031810739986</v>
          </cell>
          <cell r="G450">
            <v>0.07018147282704239</v>
          </cell>
          <cell r="H450">
            <v>0.06483599784191364</v>
          </cell>
          <cell r="I450">
            <v>0.06772207141524596</v>
          </cell>
          <cell r="J450">
            <v>0.06937909111204252</v>
          </cell>
          <cell r="K450">
            <v>0.06903094977509848</v>
          </cell>
          <cell r="L450">
            <v>0.07137223119967634</v>
          </cell>
          <cell r="M450">
            <v>0.06922276421795306</v>
          </cell>
        </row>
        <row r="451">
          <cell r="F451">
            <v>0.20218257654947414</v>
          </cell>
          <cell r="G451">
            <v>0.24233446152754062</v>
          </cell>
          <cell r="H451">
            <v>0.22789470095522651</v>
          </cell>
          <cell r="I451">
            <v>0.23404078836854797</v>
          </cell>
          <cell r="J451">
            <v>0.221175662683741</v>
          </cell>
          <cell r="K451">
            <v>0.21864057188313596</v>
          </cell>
          <cell r="L451">
            <v>0.21574822273906472</v>
          </cell>
          <cell r="M451">
            <v>0.21379369534243803</v>
          </cell>
        </row>
        <row r="452">
          <cell r="F452">
            <v>0.30519660210060506</v>
          </cell>
          <cell r="G452">
            <v>0.3442006651717996</v>
          </cell>
          <cell r="H452">
            <v>0.3103987247954905</v>
          </cell>
          <cell r="I452">
            <v>0.33823834729600943</v>
          </cell>
          <cell r="J452">
            <v>0.3132373326691266</v>
          </cell>
          <cell r="K452">
            <v>0.35891957239632555</v>
          </cell>
          <cell r="L452">
            <v>0.2992826866173784</v>
          </cell>
          <cell r="M452">
            <v>0.31534295625721853</v>
          </cell>
        </row>
        <row r="453">
          <cell r="F453">
            <v>0.22079218676488227</v>
          </cell>
          <cell r="G453">
            <v>0.182209772624105</v>
          </cell>
          <cell r="H453">
            <v>0.18506131470653792</v>
          </cell>
          <cell r="I453">
            <v>0.15200020237271314</v>
          </cell>
          <cell r="J453">
            <v>0.1443162497558403</v>
          </cell>
          <cell r="K453">
            <v>0.13593970931990493</v>
          </cell>
          <cell r="L453">
            <v>0.1031685358392365</v>
          </cell>
          <cell r="M453">
            <v>0.10256311133187732</v>
          </cell>
        </row>
        <row r="454">
          <cell r="F454">
            <v>0.4901772967745248</v>
          </cell>
          <cell r="G454">
            <v>0.4826810973296244</v>
          </cell>
          <cell r="H454">
            <v>0.5137451687188913</v>
          </cell>
          <cell r="I454">
            <v>0.5579175478985617</v>
          </cell>
          <cell r="J454">
            <v>0.5399251900282717</v>
          </cell>
          <cell r="K454">
            <v>0.5382735719139268</v>
          </cell>
          <cell r="L454">
            <v>0.5204158127043643</v>
          </cell>
          <cell r="M454">
            <v>0.4819020437030428</v>
          </cell>
        </row>
        <row r="455">
          <cell r="F455">
            <v>0.435839912339636</v>
          </cell>
          <cell r="G455">
            <v>0.6890074955408707</v>
          </cell>
          <cell r="H455">
            <v>0.6997145390686946</v>
          </cell>
          <cell r="I455">
            <v>0.6835700943498724</v>
          </cell>
          <cell r="J455">
            <v>0.6912868796935913</v>
          </cell>
          <cell r="K455">
            <v>0.7140804538741723</v>
          </cell>
          <cell r="L455">
            <v>0.7228064149208983</v>
          </cell>
          <cell r="M455">
            <v>0.7453504666474549</v>
          </cell>
        </row>
        <row r="456">
          <cell r="F456">
            <v>0.4882202935749293</v>
          </cell>
          <cell r="G456">
            <v>0.5966735943292096</v>
          </cell>
          <cell r="H456">
            <v>0.6066124949189577</v>
          </cell>
          <cell r="I456">
            <v>0.6144515581855009</v>
          </cell>
          <cell r="J456">
            <v>0.6062297513485038</v>
          </cell>
          <cell r="K456">
            <v>0.6166526481233133</v>
          </cell>
          <cell r="L456">
            <v>0.6199550780349306</v>
          </cell>
          <cell r="M456">
            <v>0.6545713142559906</v>
          </cell>
        </row>
        <row r="457">
          <cell r="I457">
            <v>0.008976007965723133</v>
          </cell>
          <cell r="J457">
            <v>0.009236814998638135</v>
          </cell>
          <cell r="K457">
            <v>0.008901933048384637</v>
          </cell>
          <cell r="L457">
            <v>0.015641266878045443</v>
          </cell>
          <cell r="M457">
            <v>0.02115842194826638</v>
          </cell>
        </row>
        <row r="458">
          <cell r="F458">
            <v>0.06743280178259883</v>
          </cell>
          <cell r="G458">
            <v>0.07956306816142969</v>
          </cell>
          <cell r="H458">
            <v>0.08202037277427489</v>
          </cell>
          <cell r="I458">
            <v>0.06828177580766431</v>
          </cell>
          <cell r="J458">
            <v>0.06642346664267618</v>
          </cell>
          <cell r="K458">
            <v>0.06256600586741244</v>
          </cell>
          <cell r="L458">
            <v>0.047582237150779985</v>
          </cell>
          <cell r="M458">
            <v>0.04680370544098335</v>
          </cell>
        </row>
        <row r="459">
          <cell r="F459">
            <v>1.1647210673194657</v>
          </cell>
          <cell r="G459">
            <v>1.2422310722162073</v>
          </cell>
          <cell r="H459">
            <v>1.2250134329933076</v>
          </cell>
          <cell r="I459">
            <v>1.2896869573379364</v>
          </cell>
          <cell r="J459">
            <v>1.2317754118595667</v>
          </cell>
          <cell r="K459">
            <v>1.2079753880737862</v>
          </cell>
          <cell r="L459">
            <v>1.1746229739581975</v>
          </cell>
          <cell r="M459">
            <v>1.1032047606875344</v>
          </cell>
        </row>
        <row r="460">
          <cell r="F460">
            <v>0.23122334999033872</v>
          </cell>
          <cell r="G460">
            <v>0.42233020150103984</v>
          </cell>
          <cell r="H460">
            <v>0.449917366871539</v>
          </cell>
          <cell r="I460">
            <v>0.478009511375855</v>
          </cell>
          <cell r="J460">
            <v>0.48663519949712514</v>
          </cell>
          <cell r="K460">
            <v>0.4975445160304643</v>
          </cell>
          <cell r="L460">
            <v>0.4850251372397802</v>
          </cell>
          <cell r="M460">
            <v>0.45882573895358125</v>
          </cell>
        </row>
        <row r="461">
          <cell r="F461">
            <v>0.5479089723813689</v>
          </cell>
          <cell r="G461">
            <v>0.04934633845529088</v>
          </cell>
          <cell r="H461">
            <v>0.037030097826432906</v>
          </cell>
          <cell r="I461">
            <v>0.04149422175289394</v>
          </cell>
          <cell r="J461">
            <v>0.03824518697302061</v>
          </cell>
          <cell r="K461">
            <v>0.03756590459641133</v>
          </cell>
          <cell r="L461">
            <v>0.015277012782418725</v>
          </cell>
          <cell r="M461">
            <v>0.03662915758613703</v>
          </cell>
        </row>
        <row r="462">
          <cell r="F462">
            <v>0.01258407101680901</v>
          </cell>
          <cell r="G462">
            <v>0.01075121763672275</v>
          </cell>
          <cell r="H462">
            <v>0.011035678609609377</v>
          </cell>
          <cell r="I462">
            <v>0.01123791090207085</v>
          </cell>
          <cell r="J462">
            <v>0.010310781740680567</v>
          </cell>
          <cell r="K462">
            <v>0.01060454440485276</v>
          </cell>
          <cell r="L462">
            <v>0.01041500118742968</v>
          </cell>
          <cell r="M462">
            <v>0.009545582172996706</v>
          </cell>
        </row>
        <row r="463">
          <cell r="F463">
            <v>3.7659073149257263</v>
          </cell>
          <cell r="G463">
            <v>2.264993396822673</v>
          </cell>
          <cell r="H463">
            <v>2.038112722848863</v>
          </cell>
          <cell r="I463">
            <v>1.8333536251768385</v>
          </cell>
          <cell r="J463">
            <v>1.9158638467156213</v>
          </cell>
          <cell r="K463">
            <v>1.9389757590937649</v>
          </cell>
          <cell r="L463">
            <v>1.9025979781764437</v>
          </cell>
          <cell r="M463">
            <v>1.6207262081014147</v>
          </cell>
        </row>
        <row r="464">
          <cell r="F464">
            <v>1.3454991431678653</v>
          </cell>
          <cell r="G464">
            <v>0.8542299258586534</v>
          </cell>
          <cell r="H464">
            <v>0.9335850287070193</v>
          </cell>
          <cell r="I464">
            <v>0.8434868149126015</v>
          </cell>
          <cell r="J464">
            <v>0.8136081943293584</v>
          </cell>
          <cell r="K464">
            <v>0.8422385643702797</v>
          </cell>
          <cell r="L464">
            <v>0.7548009740897663</v>
          </cell>
          <cell r="M464">
            <v>0.7214979289373795</v>
          </cell>
        </row>
        <row r="465">
          <cell r="F465">
            <v>12.915669686728013</v>
          </cell>
          <cell r="G465">
            <v>9.361695784577691</v>
          </cell>
          <cell r="H465">
            <v>10.104025239989642</v>
          </cell>
          <cell r="I465">
            <v>9.968073320550134</v>
          </cell>
          <cell r="J465">
            <v>8.946686010578206</v>
          </cell>
          <cell r="K465">
            <v>8.328212117803703</v>
          </cell>
          <cell r="L465">
            <v>8.304184678535403</v>
          </cell>
          <cell r="M465">
            <v>7.274816875368994</v>
          </cell>
        </row>
        <row r="466">
          <cell r="F466">
            <v>70.36644243401432</v>
          </cell>
          <cell r="G466">
            <v>74.50547832681087</v>
          </cell>
          <cell r="H466">
            <v>75.70710088918852</v>
          </cell>
          <cell r="I466">
            <v>72.06414820356608</v>
          </cell>
          <cell r="J466">
            <v>69.00713038370499</v>
          </cell>
          <cell r="K466">
            <v>66.13905512237997</v>
          </cell>
          <cell r="L466">
            <v>67.20942449981581</v>
          </cell>
          <cell r="M466">
            <v>63.103483770087294</v>
          </cell>
        </row>
        <row r="467">
          <cell r="F467">
            <v>0.29203152751825107</v>
          </cell>
          <cell r="G467">
            <v>0.32734141540792516</v>
          </cell>
          <cell r="H467">
            <v>0.32611004923312914</v>
          </cell>
          <cell r="I467">
            <v>0.33003067408782905</v>
          </cell>
          <cell r="J467">
            <v>0.32882888566727575</v>
          </cell>
          <cell r="K467">
            <v>0.33195261320665853</v>
          </cell>
          <cell r="L467">
            <v>0.33427986644191254</v>
          </cell>
          <cell r="M467">
            <v>0.33844781167331445</v>
          </cell>
        </row>
        <row r="468">
          <cell r="F468">
            <v>1.0201910324704229</v>
          </cell>
          <cell r="G468">
            <v>1.2286916365417766</v>
          </cell>
          <cell r="H468">
            <v>1.2344438998864211</v>
          </cell>
          <cell r="I468">
            <v>1.2702475732155896</v>
          </cell>
          <cell r="J468">
            <v>1.2808357871143095</v>
          </cell>
          <cell r="K468">
            <v>1.2806036967899348</v>
          </cell>
          <cell r="L468">
            <v>1.3056881072743254</v>
          </cell>
          <cell r="M468">
            <v>1.302200980401539</v>
          </cell>
        </row>
        <row r="469">
          <cell r="F469">
            <v>0.008552379291679823</v>
          </cell>
          <cell r="G469">
            <v>1.1450202283146607</v>
          </cell>
          <cell r="H469">
            <v>1.0501249719352608</v>
          </cell>
          <cell r="I469">
            <v>1.210898620694237</v>
          </cell>
          <cell r="J469">
            <v>1.1976464614029338</v>
          </cell>
          <cell r="K469">
            <v>1.0382032018840417</v>
          </cell>
          <cell r="L469">
            <v>1.0823757154489027</v>
          </cell>
          <cell r="M469">
            <v>1.0053177852541353</v>
          </cell>
        </row>
        <row r="470">
          <cell r="F470">
            <v>0.0012971190910665694</v>
          </cell>
          <cell r="G470">
            <v>1.0728467502873869</v>
          </cell>
          <cell r="H470">
            <v>1.1975092311114315</v>
          </cell>
          <cell r="I470">
            <v>1.322740139274257</v>
          </cell>
          <cell r="J470">
            <v>1.3277987466368035</v>
          </cell>
          <cell r="K470">
            <v>1.3280899582157166</v>
          </cell>
          <cell r="L470">
            <v>1.3284171770315527</v>
          </cell>
          <cell r="M470">
            <v>1.328956009390231</v>
          </cell>
        </row>
        <row r="471">
          <cell r="F471">
            <v>0.0011204712674599095</v>
          </cell>
          <cell r="G471">
            <v>0.0013912575972737165</v>
          </cell>
          <cell r="H471">
            <v>0.0011873389073094973</v>
          </cell>
          <cell r="I471">
            <v>0.0010976174891878425</v>
          </cell>
          <cell r="J471">
            <v>0.0010156615281603984</v>
          </cell>
          <cell r="K471">
            <v>0.0009020722688203258</v>
          </cell>
          <cell r="L471">
            <v>0.0007894211487998531</v>
          </cell>
          <cell r="M471">
            <v>0.0007897411759011168</v>
          </cell>
        </row>
        <row r="472">
          <cell r="F472">
            <v>3.8359131152326507</v>
          </cell>
          <cell r="G472">
            <v>3.5620248112017965</v>
          </cell>
          <cell r="H472">
            <v>3.371165453964741</v>
          </cell>
          <cell r="I472">
            <v>3.3594484455913936</v>
          </cell>
          <cell r="J472">
            <v>3.117083234416613</v>
          </cell>
          <cell r="K472">
            <v>2.999300257606981</v>
          </cell>
          <cell r="L472">
            <v>3.012531830765172</v>
          </cell>
          <cell r="M472">
            <v>2.9855227083734706</v>
          </cell>
        </row>
        <row r="473">
          <cell r="F473">
            <v>0.03329310856270764</v>
          </cell>
          <cell r="G473">
            <v>0.03310959928858269</v>
          </cell>
          <cell r="H473">
            <v>0.033100307936656345</v>
          </cell>
          <cell r="I473">
            <v>0.03314184625479883</v>
          </cell>
          <cell r="J473">
            <v>0.033166083204567015</v>
          </cell>
          <cell r="K473">
            <v>0.0332086034337635</v>
          </cell>
          <cell r="L473">
            <v>0.03318434096069869</v>
          </cell>
          <cell r="M473">
            <v>0.033160298232809075</v>
          </cell>
        </row>
        <row r="474">
          <cell r="F474">
            <v>3.7498841276223804</v>
          </cell>
          <cell r="G474">
            <v>2.8556128844892927</v>
          </cell>
          <cell r="H474">
            <v>2.786595924064417</v>
          </cell>
          <cell r="I474">
            <v>3.0763363466154847</v>
          </cell>
          <cell r="J474">
            <v>2.9035263401274594</v>
          </cell>
          <cell r="K474">
            <v>2.8407183733829267</v>
          </cell>
          <cell r="L474">
            <v>2.7425561815888977</v>
          </cell>
          <cell r="M474">
            <v>2.6735547739977896</v>
          </cell>
        </row>
        <row r="475">
          <cell r="F475">
            <v>4.4864596328789</v>
          </cell>
          <cell r="G475">
            <v>3.770192648911285</v>
          </cell>
          <cell r="H475">
            <v>3.897860661351555</v>
          </cell>
          <cell r="I475">
            <v>3.78394976357682</v>
          </cell>
          <cell r="J475">
            <v>3.7316418067977364</v>
          </cell>
          <cell r="K475">
            <v>3.929427345029856</v>
          </cell>
          <cell r="L475">
            <v>3.8639672333281743</v>
          </cell>
          <cell r="M475">
            <v>3.8913774625332875</v>
          </cell>
        </row>
        <row r="476">
          <cell r="F476">
            <v>0.006574180337155234</v>
          </cell>
          <cell r="G476">
            <v>0.0037399844664000007</v>
          </cell>
          <cell r="H476">
            <v>0.003814458102</v>
          </cell>
          <cell r="I476">
            <v>0.0040756716</v>
          </cell>
          <cell r="J476">
            <v>0.0048167027999999985</v>
          </cell>
          <cell r="K476">
            <v>0.0040756716</v>
          </cell>
          <cell r="L476">
            <v>0.0040628054457900005</v>
          </cell>
          <cell r="M476">
            <v>0.0042592620798</v>
          </cell>
        </row>
        <row r="477">
          <cell r="F477">
            <v>1.9904010840000002</v>
          </cell>
          <cell r="G477">
            <v>1.554103572</v>
          </cell>
          <cell r="H477">
            <v>1.57683708</v>
          </cell>
          <cell r="I477">
            <v>1.4938559999999999</v>
          </cell>
          <cell r="J477">
            <v>1.5372577352915673</v>
          </cell>
          <cell r="K477">
            <v>1.4806954344000003</v>
          </cell>
          <cell r="L477">
            <v>1.4942854920000002</v>
          </cell>
          <cell r="M477">
            <v>1.4272039908000003</v>
          </cell>
        </row>
        <row r="478">
          <cell r="F478">
            <v>0.007597065</v>
          </cell>
          <cell r="G478">
            <v>0.007729469999999999</v>
          </cell>
          <cell r="H478">
            <v>0.00816711</v>
          </cell>
          <cell r="I478">
            <v>0.008715</v>
          </cell>
          <cell r="J478">
            <v>0.008715</v>
          </cell>
          <cell r="K478">
            <v>0.008413229999999999</v>
          </cell>
          <cell r="L478">
            <v>0.008604960000000002</v>
          </cell>
          <cell r="M478">
            <v>0.0091082355</v>
          </cell>
        </row>
        <row r="479">
          <cell r="F479">
            <v>0.05806495799999999</v>
          </cell>
          <cell r="G479">
            <v>0.08457258600000002</v>
          </cell>
          <cell r="H479">
            <v>0.09700538400000001</v>
          </cell>
          <cell r="I479">
            <v>0.10016999999999998</v>
          </cell>
          <cell r="J479">
            <v>0.112266</v>
          </cell>
          <cell r="K479">
            <v>0.11132062200000001</v>
          </cell>
          <cell r="L479">
            <v>0.10697929200000002</v>
          </cell>
          <cell r="M479">
            <v>0.10759475159999997</v>
          </cell>
        </row>
        <row r="480">
          <cell r="F480">
            <v>0.198712206</v>
          </cell>
          <cell r="G480">
            <v>0.12837566700000003</v>
          </cell>
          <cell r="H480">
            <v>0.13337421300000002</v>
          </cell>
          <cell r="I480">
            <v>0.1194795</v>
          </cell>
          <cell r="J480">
            <v>0.12779549999999998</v>
          </cell>
          <cell r="K480">
            <v>0.12421848599999999</v>
          </cell>
          <cell r="L480">
            <v>0.12141322200000002</v>
          </cell>
          <cell r="M480">
            <v>0.12198100949999999</v>
          </cell>
        </row>
        <row r="481">
          <cell r="F481">
            <v>0.9210340290845658</v>
          </cell>
          <cell r="G481">
            <v>0.7013861098088385</v>
          </cell>
          <cell r="H481">
            <v>0.6844343942432703</v>
          </cell>
          <cell r="I481">
            <v>0.7555994701999184</v>
          </cell>
          <cell r="J481">
            <v>0.7131544529340875</v>
          </cell>
          <cell r="K481">
            <v>0.697727769681876</v>
          </cell>
          <cell r="L481">
            <v>0.673617499621571</v>
          </cell>
          <cell r="M481">
            <v>0.6566696015152768</v>
          </cell>
        </row>
        <row r="482">
          <cell r="F482">
            <v>0.4572778233758256</v>
          </cell>
          <cell r="G482">
            <v>0.37671523386000005</v>
          </cell>
          <cell r="H482">
            <v>0.3909561169450878</v>
          </cell>
          <cell r="I482">
            <v>0.38064222000000003</v>
          </cell>
          <cell r="J482">
            <v>0.3751130145</v>
          </cell>
          <cell r="K482">
            <v>0.3838802436</v>
          </cell>
          <cell r="L482">
            <v>0.37657696986</v>
          </cell>
          <cell r="M482">
            <v>0.38034045764399993</v>
          </cell>
        </row>
        <row r="483">
          <cell r="F483">
            <v>0.00016372479766861686</v>
          </cell>
          <cell r="G483">
            <v>9.314137560000003E-05</v>
          </cell>
          <cell r="H483">
            <v>9.499608299999999E-05</v>
          </cell>
          <cell r="I483">
            <v>0.0001015014</v>
          </cell>
          <cell r="J483">
            <v>0.00011995619999999999</v>
          </cell>
          <cell r="K483">
            <v>0.0001015014</v>
          </cell>
          <cell r="L483">
            <v>0.00010118097853500001</v>
          </cell>
          <cell r="M483">
            <v>0.0001060735767</v>
          </cell>
        </row>
        <row r="484">
          <cell r="F484">
            <v>0.05043600095382946</v>
          </cell>
          <cell r="G484">
            <v>0.038935154296264464</v>
          </cell>
          <cell r="H484">
            <v>0.03851750759440598</v>
          </cell>
          <cell r="I484">
            <v>0.036536197829803566</v>
          </cell>
          <cell r="J484">
            <v>0.03681074515637986</v>
          </cell>
          <cell r="K484">
            <v>0.03578311260184777</v>
          </cell>
          <cell r="L484">
            <v>0.034780701930947025</v>
          </cell>
          <cell r="M484">
            <v>0.03431462733881081</v>
          </cell>
        </row>
        <row r="485">
          <cell r="F485">
            <v>1.1762183370624597</v>
          </cell>
          <cell r="G485">
            <v>0.8764549393534059</v>
          </cell>
          <cell r="H485">
            <v>0.8899391425001169</v>
          </cell>
          <cell r="I485">
            <v>0.8470135221962356</v>
          </cell>
          <cell r="J485">
            <v>0.8521964965736377</v>
          </cell>
          <cell r="K485">
            <v>0.8677328499650095</v>
          </cell>
          <cell r="L485">
            <v>0.8460277660699603</v>
          </cell>
          <cell r="M485">
            <v>0.8399817352926289</v>
          </cell>
        </row>
        <row r="486">
          <cell r="F486">
            <v>0.5871783126169976</v>
          </cell>
          <cell r="G486">
            <v>0.530871978518942</v>
          </cell>
          <cell r="H486">
            <v>0.506170553442321</v>
          </cell>
          <cell r="I486">
            <v>0.4921752781481167</v>
          </cell>
          <cell r="J486">
            <v>0.4806748723645311</v>
          </cell>
          <cell r="K486">
            <v>0.4344799964757682</v>
          </cell>
          <cell r="L486">
            <v>0.4391879579006417</v>
          </cell>
          <cell r="M486">
            <v>0.40688041470535136</v>
          </cell>
        </row>
        <row r="487">
          <cell r="F487">
            <v>0.047272025745</v>
          </cell>
          <cell r="G487">
            <v>0.036909959835000006</v>
          </cell>
          <cell r="H487">
            <v>0.03744988065</v>
          </cell>
          <cell r="I487">
            <v>0.03547908</v>
          </cell>
          <cell r="J487">
            <v>0.03650987121317472</v>
          </cell>
          <cell r="K487">
            <v>0.035166516567</v>
          </cell>
          <cell r="L487">
            <v>0.035489280435</v>
          </cell>
          <cell r="M487">
            <v>0.033896094781500005</v>
          </cell>
        </row>
        <row r="488">
          <cell r="F488">
            <v>0.00018232956</v>
          </cell>
          <cell r="G488">
            <v>0.00018550728</v>
          </cell>
          <cell r="H488">
            <v>0.00019601064</v>
          </cell>
          <cell r="I488">
            <v>0.00020916</v>
          </cell>
          <cell r="J488">
            <v>0.00020915999999999998</v>
          </cell>
          <cell r="K488">
            <v>0.00020191752</v>
          </cell>
          <cell r="L488">
            <v>0.00020651904</v>
          </cell>
          <cell r="M488">
            <v>0.00021859765200000006</v>
          </cell>
        </row>
        <row r="489">
          <cell r="F489">
            <v>0.0045161633999999985</v>
          </cell>
          <cell r="G489">
            <v>0.0065778678</v>
          </cell>
          <cell r="H489">
            <v>0.0075448632000000015</v>
          </cell>
          <cell r="I489">
            <v>0.007791</v>
          </cell>
          <cell r="J489">
            <v>0.0087318</v>
          </cell>
          <cell r="K489">
            <v>0.008658270599999998</v>
          </cell>
          <cell r="L489">
            <v>0.008320611600000001</v>
          </cell>
          <cell r="M489">
            <v>0.008368480679999998</v>
          </cell>
        </row>
        <row r="490">
          <cell r="F490">
            <v>0.9352721162399998</v>
          </cell>
          <cell r="G490">
            <v>0.60422147268</v>
          </cell>
          <cell r="H490">
            <v>0.6277479625199999</v>
          </cell>
          <cell r="I490">
            <v>0.56235018</v>
          </cell>
          <cell r="J490">
            <v>0.6014908200000001</v>
          </cell>
          <cell r="K490">
            <v>0.58465500744</v>
          </cell>
          <cell r="L490">
            <v>0.5714515648800002</v>
          </cell>
          <cell r="M490">
            <v>0.5741239513799999</v>
          </cell>
        </row>
        <row r="491">
          <cell r="F491">
            <v>0.10043879277605708</v>
          </cell>
          <cell r="G491">
            <v>0.1575087867138094</v>
          </cell>
          <cell r="H491">
            <v>0.15592493296612142</v>
          </cell>
          <cell r="I491">
            <v>0.15109081373481276</v>
          </cell>
          <cell r="J491">
            <v>0.1519278718561807</v>
          </cell>
          <cell r="K491">
            <v>0.1515537364998557</v>
          </cell>
          <cell r="L491">
            <v>0.1492633780139587</v>
          </cell>
          <cell r="M491">
            <v>0.1399942787052552</v>
          </cell>
        </row>
        <row r="492">
          <cell r="F492">
            <v>0.041499785693633134</v>
          </cell>
          <cell r="G492">
            <v>0.036084433630168875</v>
          </cell>
          <cell r="H492">
            <v>0.03675707836307939</v>
          </cell>
          <cell r="I492">
            <v>0.03718749955097403</v>
          </cell>
          <cell r="J492">
            <v>0.03626686410943312</v>
          </cell>
          <cell r="K492">
            <v>0.0341473707808045</v>
          </cell>
          <cell r="L492">
            <v>0.032556632362010514</v>
          </cell>
          <cell r="M492">
            <v>0.03333579330975368</v>
          </cell>
        </row>
        <row r="493">
          <cell r="F493">
            <v>0.027590932200685054</v>
          </cell>
          <cell r="G493">
            <v>0.022628789478021764</v>
          </cell>
          <cell r="H493">
            <v>0.02241911181679917</v>
          </cell>
          <cell r="I493">
            <v>0.0259961161742132</v>
          </cell>
          <cell r="J493">
            <v>0.0243186240023862</v>
          </cell>
          <cell r="K493">
            <v>0.019116556861339798</v>
          </cell>
          <cell r="L493">
            <v>0.021489677397795108</v>
          </cell>
          <cell r="M493">
            <v>0.019466120282791127</v>
          </cell>
        </row>
        <row r="494">
          <cell r="F494">
            <v>21.301511392726482</v>
          </cell>
          <cell r="G494">
            <v>17.87790842438879</v>
          </cell>
          <cell r="H494">
            <v>18.062673376626307</v>
          </cell>
          <cell r="I494">
            <v>17.92097910348556</v>
          </cell>
          <cell r="J494">
            <v>16.99781243031282</v>
          </cell>
          <cell r="K494">
            <v>16.754935618068505</v>
          </cell>
          <cell r="L494">
            <v>17.09771435974447</v>
          </cell>
          <cell r="M494">
            <v>16.875586315721083</v>
          </cell>
        </row>
        <row r="495">
          <cell r="F495">
            <v>0.31420764640971877</v>
          </cell>
        </row>
        <row r="496">
          <cell r="F496">
            <v>0.0017715637273436275</v>
          </cell>
        </row>
        <row r="497">
          <cell r="F497">
            <v>1.6049385462543049</v>
          </cell>
          <cell r="G497">
            <v>1.5110245563690743</v>
          </cell>
          <cell r="H497">
            <v>1.575741739780443</v>
          </cell>
          <cell r="I497">
            <v>1.6502491798402161</v>
          </cell>
          <cell r="J497">
            <v>1.4843351532135036</v>
          </cell>
          <cell r="K497">
            <v>1.7264200902660738</v>
          </cell>
          <cell r="L497">
            <v>1.5491100654815892</v>
          </cell>
          <cell r="M497">
            <v>1.1169740762500848</v>
          </cell>
        </row>
        <row r="498">
          <cell r="F498">
            <v>5.792439049613333</v>
          </cell>
          <cell r="G498">
            <v>4.696596246699871</v>
          </cell>
          <cell r="H498">
            <v>4.781303730022428</v>
          </cell>
          <cell r="I498">
            <v>4.737008291693395</v>
          </cell>
          <cell r="J498">
            <v>4.497040332357297</v>
          </cell>
          <cell r="K498">
            <v>4.659625810909402</v>
          </cell>
          <cell r="L498">
            <v>3.9342459364909885</v>
          </cell>
          <cell r="M498">
            <v>2.929875943431286</v>
          </cell>
        </row>
        <row r="499">
          <cell r="F499">
            <v>1.1915200000000001</v>
          </cell>
          <cell r="G499">
            <v>0.9011199999999999</v>
          </cell>
          <cell r="H499">
            <v>0.8154854524089307</v>
          </cell>
          <cell r="I499">
            <v>0.7934433999216609</v>
          </cell>
          <cell r="J499">
            <v>0.688410419114767</v>
          </cell>
          <cell r="K499">
            <v>0.7362347826086957</v>
          </cell>
          <cell r="L499">
            <v>0.6266292831962397</v>
          </cell>
          <cell r="M499">
            <v>0.6266292831962397</v>
          </cell>
        </row>
        <row r="500">
          <cell r="F500">
            <v>0.07210188349514564</v>
          </cell>
          <cell r="G500">
            <v>0.07486293448053344</v>
          </cell>
          <cell r="H500">
            <v>0.0786695414358128</v>
          </cell>
          <cell r="I500">
            <v>0.07308090749155936</v>
          </cell>
          <cell r="J500">
            <v>0.07784841981730976</v>
          </cell>
          <cell r="K500">
            <v>0.085016649210303</v>
          </cell>
          <cell r="L500">
            <v>0.0747018681411913</v>
          </cell>
          <cell r="M500">
            <v>0.06590250099719624</v>
          </cell>
        </row>
        <row r="501">
          <cell r="F501">
            <v>0.16096535052571953</v>
          </cell>
          <cell r="G501">
            <v>0.15894673455401148</v>
          </cell>
          <cell r="H501">
            <v>0.1838894903488809</v>
          </cell>
          <cell r="I501">
            <v>0.1987279258478979</v>
          </cell>
          <cell r="J501">
            <v>0.1937319716379052</v>
          </cell>
          <cell r="K501">
            <v>0.19511840802997082</v>
          </cell>
          <cell r="L501">
            <v>0.19937879037287984</v>
          </cell>
          <cell r="M501">
            <v>0.18396111164550533</v>
          </cell>
        </row>
        <row r="502">
          <cell r="F502">
            <v>0.5545059999999999</v>
          </cell>
          <cell r="G502">
            <v>0.5557793309959129</v>
          </cell>
          <cell r="H502">
            <v>0.566309681716374</v>
          </cell>
          <cell r="I502">
            <v>0.53057290115519</v>
          </cell>
          <cell r="J502">
            <v>0.5990951816935778</v>
          </cell>
          <cell r="K502">
            <v>0.5344836753838995</v>
          </cell>
          <cell r="L502">
            <v>0.4911240089379081</v>
          </cell>
          <cell r="M502">
            <v>0.3339895848783253</v>
          </cell>
        </row>
        <row r="503">
          <cell r="F503">
            <v>0.14010889336988966</v>
          </cell>
          <cell r="G503">
            <v>0.11361342383747951</v>
          </cell>
          <cell r="H503">
            <v>0.13668825341904722</v>
          </cell>
          <cell r="I503">
            <v>0.15581334242413492</v>
          </cell>
          <cell r="J503">
            <v>0.15936004611539684</v>
          </cell>
          <cell r="K503">
            <v>0.16745764718532963</v>
          </cell>
          <cell r="L503">
            <v>0.17507434965516777</v>
          </cell>
          <cell r="M503">
            <v>0.1489389926956934</v>
          </cell>
        </row>
        <row r="504">
          <cell r="F504">
            <v>0.20346839473991776</v>
          </cell>
          <cell r="G504">
            <v>0.15148625616545294</v>
          </cell>
          <cell r="H504">
            <v>0.14835111787767583</v>
          </cell>
          <cell r="I504">
            <v>0.14656602875681637</v>
          </cell>
          <cell r="J504">
            <v>0.20566962490629007</v>
          </cell>
          <cell r="K504">
            <v>0.19994088211058694</v>
          </cell>
          <cell r="L504">
            <v>0.24806613658246468</v>
          </cell>
          <cell r="M504">
            <v>0.07927789371275315</v>
          </cell>
        </row>
        <row r="505">
          <cell r="F505">
            <v>1.6866151732334513</v>
          </cell>
          <cell r="G505">
            <v>1.302404023406952</v>
          </cell>
          <cell r="H505">
            <v>1.3932456880176163</v>
          </cell>
          <cell r="I505">
            <v>1.249821549673877</v>
          </cell>
          <cell r="J505">
            <v>0.9451139519344985</v>
          </cell>
          <cell r="K505">
            <v>1.335266172282157</v>
          </cell>
          <cell r="L505">
            <v>1.2172716686141494</v>
          </cell>
          <cell r="M505">
            <v>0.8953501052681048</v>
          </cell>
        </row>
        <row r="506">
          <cell r="F506">
            <v>3.164880184074945</v>
          </cell>
          <cell r="G506">
            <v>2.3278613</v>
          </cell>
          <cell r="H506">
            <v>2.6420741999999997</v>
          </cell>
          <cell r="I506">
            <v>2.0197058</v>
          </cell>
          <cell r="J506">
            <v>1.7588160000000002</v>
          </cell>
          <cell r="K506">
            <v>1.7634969999999999</v>
          </cell>
          <cell r="L506">
            <v>1.4646569999999999</v>
          </cell>
          <cell r="M506">
            <v>1.1067</v>
          </cell>
        </row>
        <row r="507">
          <cell r="F507">
            <v>20.7373446</v>
          </cell>
          <cell r="G507">
            <v>0.581002</v>
          </cell>
          <cell r="H507">
            <v>1.103321</v>
          </cell>
          <cell r="I507">
            <v>0.9259700000000001</v>
          </cell>
          <cell r="J507">
            <v>0.606763</v>
          </cell>
          <cell r="K507">
            <v>0.9896130000000001</v>
          </cell>
          <cell r="L507">
            <v>0.947143</v>
          </cell>
          <cell r="M507">
            <v>0.071021</v>
          </cell>
        </row>
        <row r="508">
          <cell r="F508">
            <v>0.0018989922192763286</v>
          </cell>
          <cell r="G508">
            <v>0.003988879684990187</v>
          </cell>
          <cell r="H508">
            <v>0.0035952</v>
          </cell>
          <cell r="I508">
            <v>0.0033663000000000005</v>
          </cell>
          <cell r="J508">
            <v>0.003614729999999999</v>
          </cell>
          <cell r="K508">
            <v>0.00713895</v>
          </cell>
          <cell r="L508">
            <v>0.005701499999999997</v>
          </cell>
          <cell r="M508">
            <v>0.003958499999999999</v>
          </cell>
        </row>
        <row r="509">
          <cell r="F509">
            <v>0.14835421609437996</v>
          </cell>
          <cell r="G509">
            <v>0.07068675412269934</v>
          </cell>
          <cell r="H509">
            <v>0.0652114900483844</v>
          </cell>
          <cell r="I509">
            <v>0.045809620499999995</v>
          </cell>
          <cell r="J509">
            <v>0.045095148000000015</v>
          </cell>
          <cell r="K509">
            <v>0.047691294</v>
          </cell>
          <cell r="L509">
            <v>0.045696441000000004</v>
          </cell>
          <cell r="M509">
            <v>0.0605577</v>
          </cell>
        </row>
        <row r="510">
          <cell r="F510">
            <v>0.00063</v>
          </cell>
        </row>
        <row r="511">
          <cell r="F511">
            <v>2.0277712213798207</v>
          </cell>
          <cell r="G511">
            <v>1.362973618824098</v>
          </cell>
          <cell r="H511">
            <v>1.3905322875281998</v>
          </cell>
          <cell r="I511">
            <v>1.472631500743939</v>
          </cell>
          <cell r="J511">
            <v>1.4344712426648962</v>
          </cell>
          <cell r="K511">
            <v>1.6301789867291407</v>
          </cell>
          <cell r="L511">
            <v>1.9373488476305984</v>
          </cell>
          <cell r="M511">
            <v>1.0278454155413272</v>
          </cell>
        </row>
        <row r="512">
          <cell r="F512">
            <v>0.18563789351844867</v>
          </cell>
          <cell r="G512">
            <v>0.24615360000000003</v>
          </cell>
          <cell r="H512">
            <v>0.25827857586666664</v>
          </cell>
          <cell r="I512">
            <v>0.31338988639621135</v>
          </cell>
          <cell r="J512">
            <v>0.3144766943664201</v>
          </cell>
          <cell r="K512">
            <v>0.3026091716023122</v>
          </cell>
          <cell r="L512">
            <v>0.29297918856424593</v>
          </cell>
          <cell r="M512">
            <v>0.21298215456081865</v>
          </cell>
        </row>
        <row r="513">
          <cell r="F513">
            <v>0.9327680300684068</v>
          </cell>
          <cell r="G513">
            <v>0.05653144325777185</v>
          </cell>
          <cell r="H513">
            <v>0.11328726485160037</v>
          </cell>
          <cell r="I513">
            <v>0.043077600722272104</v>
          </cell>
          <cell r="J513">
            <v>0.06940236085459045</v>
          </cell>
          <cell r="K513">
            <v>0.04126785872844997</v>
          </cell>
          <cell r="L513">
            <v>0.06281262275324676</v>
          </cell>
          <cell r="M513">
            <v>0.03334903425842697</v>
          </cell>
        </row>
        <row r="514">
          <cell r="F514">
            <v>0.3962073885</v>
          </cell>
          <cell r="G514">
            <v>0.6252288842040001</v>
          </cell>
          <cell r="H514">
            <v>0.36195622602719996</v>
          </cell>
          <cell r="I514">
            <v>0.23817690507000006</v>
          </cell>
          <cell r="J514">
            <v>0.16911671118</v>
          </cell>
          <cell r="K514">
            <v>0.14025359574</v>
          </cell>
          <cell r="L514">
            <v>0.10653749850000002</v>
          </cell>
          <cell r="M514">
            <v>0.08477977650000001</v>
          </cell>
        </row>
        <row r="515">
          <cell r="F515">
            <v>11.373726209500001</v>
          </cell>
          <cell r="G515">
            <v>1.9813333971999998</v>
          </cell>
          <cell r="H515">
            <v>0.44467768953000003</v>
          </cell>
          <cell r="I515">
            <v>0.44232454618999995</v>
          </cell>
          <cell r="J515">
            <v>0.38746724399999993</v>
          </cell>
          <cell r="K515">
            <v>0.17560382759999996</v>
          </cell>
          <cell r="L515">
            <v>0.12585659999999999</v>
          </cell>
          <cell r="M515">
            <v>0.10447249999999998</v>
          </cell>
        </row>
        <row r="516">
          <cell r="F516">
            <v>0.010903612500000003</v>
          </cell>
          <cell r="G516">
            <v>0.055710486977065814</v>
          </cell>
          <cell r="H516">
            <v>0.0902252102713405</v>
          </cell>
          <cell r="I516">
            <v>0.11027525699830507</v>
          </cell>
          <cell r="J516">
            <v>0.0902252102713405</v>
          </cell>
          <cell r="K516">
            <v>0.05456477002123926</v>
          </cell>
          <cell r="L516">
            <v>0.011671991487482937</v>
          </cell>
          <cell r="M516">
            <v>0.011457169558265463</v>
          </cell>
        </row>
        <row r="517">
          <cell r="F517">
            <v>0.00030192303761920566</v>
          </cell>
          <cell r="G517">
            <v>0.0006777998515007444</v>
          </cell>
          <cell r="H517">
            <v>0.0005964627883735072</v>
          </cell>
          <cell r="I517">
            <v>0.000600322520701698</v>
          </cell>
          <cell r="J517">
            <v>0.0005218679639223511</v>
          </cell>
          <cell r="K517">
            <v>0.00041179492128173855</v>
          </cell>
          <cell r="L517">
            <v>0.0004153257350380763</v>
          </cell>
          <cell r="M517">
            <v>0.0003185008561050508</v>
          </cell>
        </row>
        <row r="518">
          <cell r="F518">
            <v>0.018398242701025774</v>
          </cell>
          <cell r="G518">
            <v>0.022314934183282672</v>
          </cell>
          <cell r="H518">
            <v>0.022929753067289692</v>
          </cell>
          <cell r="I518">
            <v>0.0008153052456696128</v>
          </cell>
          <cell r="J518">
            <v>0.0708298094479723</v>
          </cell>
          <cell r="K518">
            <v>0.07645890829643238</v>
          </cell>
          <cell r="L518">
            <v>0.07332105785835782</v>
          </cell>
          <cell r="M518">
            <v>0.04710075850830095</v>
          </cell>
        </row>
        <row r="519">
          <cell r="F519">
            <v>-0.6970437513730677</v>
          </cell>
          <cell r="G519">
            <v>-0.7573072560209473</v>
          </cell>
          <cell r="H519">
            <v>-0.7836625306158534</v>
          </cell>
          <cell r="I519">
            <v>-0.8066046718617605</v>
          </cell>
          <cell r="J519">
            <v>-0.8779714726208637</v>
          </cell>
          <cell r="K519">
            <v>-0.9142800452371327</v>
          </cell>
          <cell r="L519">
            <v>-0.9413271128090589</v>
          </cell>
          <cell r="M519">
            <v>-0.9476314358919445</v>
          </cell>
        </row>
        <row r="520">
          <cell r="F520">
            <v>0.6252693322012095</v>
          </cell>
          <cell r="G520">
            <v>0.44164490707540716</v>
          </cell>
          <cell r="H520">
            <v>0.39055078633934137</v>
          </cell>
          <cell r="I520">
            <v>0.3139923940625555</v>
          </cell>
          <cell r="J520">
            <v>0.3595150598772323</v>
          </cell>
          <cell r="K520">
            <v>0.4066362989198407</v>
          </cell>
          <cell r="L520">
            <v>0.33582017647788454</v>
          </cell>
          <cell r="M520">
            <v>0.3795388571676031</v>
          </cell>
        </row>
        <row r="521">
          <cell r="F521">
            <v>1.1246686618749941</v>
          </cell>
          <cell r="G521">
            <v>0.6920019952083275</v>
          </cell>
          <cell r="H521">
            <v>0.6700019952083273</v>
          </cell>
          <cell r="I521">
            <v>0.6480019952083274</v>
          </cell>
          <cell r="J521">
            <v>0.6260019952083274</v>
          </cell>
          <cell r="K521">
            <v>0.6040019952083274</v>
          </cell>
          <cell r="L521">
            <v>0.5820019952083274</v>
          </cell>
          <cell r="M521">
            <v>0.5600019952083274</v>
          </cell>
        </row>
        <row r="522">
          <cell r="F522">
            <v>5.479664697783891</v>
          </cell>
          <cell r="G522">
            <v>4.898636998246054</v>
          </cell>
          <cell r="H522">
            <v>4.804537430010281</v>
          </cell>
          <cell r="I522">
            <v>4.714167828054897</v>
          </cell>
          <cell r="J522">
            <v>4.631154286361853</v>
          </cell>
          <cell r="K522">
            <v>4.551794770930518</v>
          </cell>
          <cell r="L522">
            <v>4.477942665920458</v>
          </cell>
          <cell r="M522">
            <v>4.406431317973119</v>
          </cell>
        </row>
        <row r="523">
          <cell r="F523">
            <v>0.0005648136600839636</v>
          </cell>
          <cell r="G523">
            <v>0.0024020292894754705</v>
          </cell>
          <cell r="H523">
            <v>0.0016236673469946217</v>
          </cell>
          <cell r="I523">
            <v>0.00019972865917321204</v>
          </cell>
          <cell r="J523">
            <v>0.0016978799542819428</v>
          </cell>
          <cell r="K523">
            <v>0.0016987694301437285</v>
          </cell>
          <cell r="L523">
            <v>0.002173796419492961</v>
          </cell>
          <cell r="M523">
            <v>0.002292945846408807</v>
          </cell>
        </row>
        <row r="524">
          <cell r="F524">
            <v>0.30630285897916</v>
          </cell>
          <cell r="G524">
            <v>0.2765776852580172</v>
          </cell>
          <cell r="H524">
            <v>0.27119753260296703</v>
          </cell>
          <cell r="I524">
            <v>0.2660742748838516</v>
          </cell>
          <cell r="J524">
            <v>0.2612297790377835</v>
          </cell>
          <cell r="K524">
            <v>0.25661070441956374</v>
          </cell>
          <cell r="L524">
            <v>0.25222973878488375</v>
          </cell>
          <cell r="M524">
            <v>0.24805349124864237</v>
          </cell>
        </row>
        <row r="525">
          <cell r="F525">
            <v>0.025252950666820994</v>
          </cell>
          <cell r="G525">
            <v>0.11646406251075343</v>
          </cell>
          <cell r="H525">
            <v>0.10126667591137681</v>
          </cell>
          <cell r="I525">
            <v>0.07517247699806363</v>
          </cell>
          <cell r="J525">
            <v>0.08410253400359562</v>
          </cell>
          <cell r="K525">
            <v>0.08894091219769645</v>
          </cell>
          <cell r="L525">
            <v>0.11276856345953164</v>
          </cell>
          <cell r="M525">
            <v>0.11904453278214215</v>
          </cell>
        </row>
        <row r="526">
          <cell r="F526">
            <v>0.3478075607267398</v>
          </cell>
          <cell r="G526">
            <v>0.18343309363176385</v>
          </cell>
          <cell r="H526">
            <v>0.18526116664573802</v>
          </cell>
          <cell r="I526">
            <v>0.18852128549299751</v>
          </cell>
          <cell r="J526">
            <v>0.17970664370203554</v>
          </cell>
          <cell r="K526">
            <v>0.14534259404530325</v>
          </cell>
          <cell r="L526">
            <v>0.16709542174281183</v>
          </cell>
          <cell r="M526">
            <v>0.21392163873627493</v>
          </cell>
        </row>
        <row r="527">
          <cell r="F527">
            <v>-2.8998713040055577</v>
          </cell>
          <cell r="G527">
            <v>-3.6927693991731654</v>
          </cell>
          <cell r="H527">
            <v>-3.80383840787711</v>
          </cell>
          <cell r="I527">
            <v>-3.9318202972808938</v>
          </cell>
          <cell r="J527">
            <v>-3.993551176214757</v>
          </cell>
          <cell r="K527">
            <v>-4.063997360428343</v>
          </cell>
          <cell r="L527">
            <v>-4.09901249826585</v>
          </cell>
          <cell r="M527">
            <v>-4.162500010789038</v>
          </cell>
        </row>
        <row r="528">
          <cell r="F528">
            <v>0.088092980352</v>
          </cell>
          <cell r="G528">
            <v>0.07521546018786752</v>
          </cell>
          <cell r="H528">
            <v>0.07069518777600002</v>
          </cell>
          <cell r="I528">
            <v>0.06350003942400001</v>
          </cell>
          <cell r="J528">
            <v>0.045721551167999995</v>
          </cell>
          <cell r="K528">
            <v>0.04100092473599998</v>
          </cell>
          <cell r="L528">
            <v>0.03261429558350238</v>
          </cell>
          <cell r="M528">
            <v>0.02749784108281826</v>
          </cell>
        </row>
        <row r="529">
          <cell r="F529">
            <v>3.8393676462465645</v>
          </cell>
          <cell r="G529">
            <v>3.2829944815027328</v>
          </cell>
          <cell r="H529">
            <v>3.2394374971216053</v>
          </cell>
          <cell r="I529">
            <v>3.1961983829802465</v>
          </cell>
          <cell r="J529">
            <v>3.128591695278591</v>
          </cell>
          <cell r="K529">
            <v>3.0857315802464034</v>
          </cell>
          <cell r="L529">
            <v>3.0346538063727118</v>
          </cell>
          <cell r="M529">
            <v>2.9938176467458364</v>
          </cell>
        </row>
        <row r="530">
          <cell r="F530">
            <v>-0.5248511895859206</v>
          </cell>
          <cell r="G530">
            <v>-0.07042843088617394</v>
          </cell>
          <cell r="H530">
            <v>0.06682705381820121</v>
          </cell>
          <cell r="I530">
            <v>0.022914789606252012</v>
          </cell>
          <cell r="J530">
            <v>-0.10088546594360076</v>
          </cell>
          <cell r="K530">
            <v>-0.41364565143563253</v>
          </cell>
          <cell r="L530">
            <v>-0.6295485124748722</v>
          </cell>
          <cell r="M530">
            <v>-0.826185279950981</v>
          </cell>
        </row>
        <row r="531">
          <cell r="F531">
            <v>-2.0470349648121937</v>
          </cell>
          <cell r="G531">
            <v>-2.5132780428457813</v>
          </cell>
          <cell r="H531">
            <v>-2.6780454047068005</v>
          </cell>
          <cell r="I531">
            <v>-2.547076130341657</v>
          </cell>
          <cell r="J531">
            <v>-2.376979505101772</v>
          </cell>
          <cell r="K531">
            <v>-2.004050231348747</v>
          </cell>
          <cell r="L531">
            <v>-1.7420225803794247</v>
          </cell>
          <cell r="M531">
            <v>-1.4668959823437664</v>
          </cell>
        </row>
        <row r="532">
          <cell r="F532">
            <v>0.2324617947233516</v>
          </cell>
          <cell r="G532">
            <v>0.2542610538415378</v>
          </cell>
          <cell r="H532">
            <v>0.18783301670508204</v>
          </cell>
          <cell r="I532">
            <v>0.1928866467323843</v>
          </cell>
          <cell r="J532">
            <v>0.17833387668492384</v>
          </cell>
          <cell r="K532">
            <v>0.13702653991868502</v>
          </cell>
          <cell r="L532">
            <v>0.09633190295704849</v>
          </cell>
          <cell r="M532">
            <v>0.09627969963718641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F534">
            <v>44.77272622715336</v>
          </cell>
          <cell r="G534">
            <v>16.06146904880446</v>
          </cell>
          <cell r="H534">
            <v>14.615723244545384</v>
          </cell>
          <cell r="I534">
            <v>14.017153359484205</v>
          </cell>
          <cell r="J534">
            <v>13.616549398353941</v>
          </cell>
          <cell r="K534">
            <v>13.210561449731998</v>
          </cell>
          <cell r="L534">
            <v>12.694603332288313</v>
          </cell>
          <cell r="M534">
            <v>12.372971622493848</v>
          </cell>
        </row>
        <row r="535">
          <cell r="F535">
            <v>1.2701829651742955</v>
          </cell>
          <cell r="G535">
            <v>1.442210179227601</v>
          </cell>
          <cell r="H535">
            <v>1.4436853590788337</v>
          </cell>
          <cell r="I535">
            <v>1.4680433401455195</v>
          </cell>
          <cell r="J535">
            <v>1.4715130612169067</v>
          </cell>
          <cell r="K535">
            <v>1.4605264058275182</v>
          </cell>
          <cell r="L535">
            <v>1.4357832298117035</v>
          </cell>
          <cell r="M535">
            <v>1.4327508886056328</v>
          </cell>
        </row>
        <row r="536">
          <cell r="F536">
            <v>1.278121541947444</v>
          </cell>
          <cell r="G536">
            <v>0.45073721050747123</v>
          </cell>
          <cell r="H536">
            <v>0.4271925808506838</v>
          </cell>
          <cell r="I536">
            <v>0.3842366879207305</v>
          </cell>
          <cell r="J536">
            <v>0.32879349168651645</v>
          </cell>
          <cell r="K536">
            <v>0.3494352762583824</v>
          </cell>
          <cell r="L536">
            <v>0.298656260686639</v>
          </cell>
          <cell r="M536">
            <v>0.2974500361334782</v>
          </cell>
        </row>
        <row r="537">
          <cell r="F537">
            <v>2.4676104914499337</v>
          </cell>
          <cell r="G537">
            <v>4.601068668056837</v>
          </cell>
          <cell r="H537">
            <v>4.538557721473672</v>
          </cell>
          <cell r="I537">
            <v>5.076963579982365</v>
          </cell>
          <cell r="J537">
            <v>4.778273616467411</v>
          </cell>
          <cell r="K537">
            <v>4.662890682106838</v>
          </cell>
          <cell r="L537">
            <v>4.473632501402348</v>
          </cell>
          <cell r="M537">
            <v>4.376437810585464</v>
          </cell>
        </row>
        <row r="552">
          <cell r="F552">
            <v>2.2152967538952475</v>
          </cell>
          <cell r="G552">
            <v>1.518142355984281</v>
          </cell>
          <cell r="H552">
            <v>1.5913251054033735</v>
          </cell>
          <cell r="I552">
            <v>1.4794777298947188</v>
          </cell>
          <cell r="J552">
            <v>1.5602544951804829</v>
          </cell>
          <cell r="K552">
            <v>1.5512370066322452</v>
          </cell>
          <cell r="L552">
            <v>1.5117856056852588</v>
          </cell>
          <cell r="M552">
            <v>1.2926207909793517</v>
          </cell>
        </row>
        <row r="553">
          <cell r="F553">
            <v>4.204233410833457</v>
          </cell>
          <cell r="G553">
            <v>1.5300604542914753</v>
          </cell>
          <cell r="H553">
            <v>1.4486483373866907</v>
          </cell>
          <cell r="I553">
            <v>1.1971093289641692</v>
          </cell>
          <cell r="J553">
            <v>1.5638030537122454</v>
          </cell>
          <cell r="K553">
            <v>1.3204694477305468</v>
          </cell>
          <cell r="L553">
            <v>1.2517546869493905</v>
          </cell>
          <cell r="M553">
            <v>0.6967675893718754</v>
          </cell>
        </row>
        <row r="554">
          <cell r="F554">
            <v>39.246195613606766</v>
          </cell>
          <cell r="G554">
            <v>38.80828094657575</v>
          </cell>
          <cell r="H554">
            <v>38.48452818674989</v>
          </cell>
          <cell r="I554">
            <v>36.57751998606198</v>
          </cell>
          <cell r="J554">
            <v>37.47785244723453</v>
          </cell>
          <cell r="K554">
            <v>35.621693238255986</v>
          </cell>
          <cell r="L554">
            <v>35.323342906274576</v>
          </cell>
          <cell r="M554">
            <v>31.015312098858665</v>
          </cell>
        </row>
        <row r="555">
          <cell r="F555">
            <v>54.385900085797886</v>
          </cell>
          <cell r="G555">
            <v>43.86657201524613</v>
          </cell>
          <cell r="H555">
            <v>43.87587348169377</v>
          </cell>
          <cell r="I555">
            <v>42.50917121200869</v>
          </cell>
          <cell r="J555">
            <v>46.50024815521112</v>
          </cell>
          <cell r="K555">
            <v>47.95757372826293</v>
          </cell>
          <cell r="L555">
            <v>45.55645156198301</v>
          </cell>
          <cell r="M555">
            <v>37.10571443061725</v>
          </cell>
        </row>
        <row r="556">
          <cell r="F556">
            <v>3.9564335382480764</v>
          </cell>
          <cell r="G556">
            <v>7.112302056236261</v>
          </cell>
          <cell r="H556">
            <v>7.070437476916786</v>
          </cell>
          <cell r="I556">
            <v>6.912869665384842</v>
          </cell>
          <cell r="J556">
            <v>6.201848652668249</v>
          </cell>
          <cell r="K556">
            <v>6.900691175889949</v>
          </cell>
          <cell r="L556">
            <v>6.241120011131965</v>
          </cell>
          <cell r="M556">
            <v>6.668864142543976</v>
          </cell>
        </row>
        <row r="557">
          <cell r="F557">
            <v>0.02513022641602091</v>
          </cell>
          <cell r="G557">
            <v>0.009591653059085069</v>
          </cell>
          <cell r="H557">
            <v>0.008575441228304788</v>
          </cell>
          <cell r="I557">
            <v>0.007922688449647644</v>
          </cell>
          <cell r="J557">
            <v>0.00908936096944468</v>
          </cell>
          <cell r="K557">
            <v>0.009075913992329678</v>
          </cell>
          <cell r="L557">
            <v>0.008842731582763108</v>
          </cell>
          <cell r="M557">
            <v>0.005801167306354795</v>
          </cell>
        </row>
        <row r="558">
          <cell r="F558">
            <v>12.90894416310482</v>
          </cell>
          <cell r="G558">
            <v>9.098095570910425</v>
          </cell>
          <cell r="H558">
            <v>8.920703154154113</v>
          </cell>
          <cell r="I558">
            <v>8.193350181500831</v>
          </cell>
          <cell r="J558">
            <v>7.933363464660401</v>
          </cell>
          <cell r="K558">
            <v>7.831402472713884</v>
          </cell>
          <cell r="L558">
            <v>7.607395508205661</v>
          </cell>
          <cell r="M558">
            <v>6.846929007933719</v>
          </cell>
        </row>
        <row r="559">
          <cell r="F559">
            <v>64.50510846825371</v>
          </cell>
          <cell r="G559">
            <v>54.98107664369336</v>
          </cell>
          <cell r="H559">
            <v>54.62695068645753</v>
          </cell>
          <cell r="I559">
            <v>57.35600505331272</v>
          </cell>
          <cell r="J559">
            <v>59.776736982047744</v>
          </cell>
          <cell r="K559">
            <v>57.46627465291363</v>
          </cell>
          <cell r="L559">
            <v>57.50941199365905</v>
          </cell>
          <cell r="M559">
            <v>51.68351621479179</v>
          </cell>
        </row>
        <row r="560">
          <cell r="F560">
            <v>1.2703805323295059</v>
          </cell>
          <cell r="G560">
            <v>1.2878647957696125</v>
          </cell>
          <cell r="H560">
            <v>1.3047166350471837</v>
          </cell>
          <cell r="I560">
            <v>1.2824816971624668</v>
          </cell>
          <cell r="J560">
            <v>1.3997662804156583</v>
          </cell>
          <cell r="K560">
            <v>1.3533630670879064</v>
          </cell>
          <cell r="L560">
            <v>1.327392207214492</v>
          </cell>
          <cell r="M560">
            <v>1.2272649909074982</v>
          </cell>
        </row>
        <row r="572">
          <cell r="G572">
            <v>0.03623487677125428</v>
          </cell>
          <cell r="H572">
            <v>0.9928657489352815</v>
          </cell>
          <cell r="I572">
            <v>0.3961796555663117</v>
          </cell>
          <cell r="J572">
            <v>0.4089879335039169</v>
          </cell>
          <cell r="K572">
            <v>0.5564646877657038</v>
          </cell>
          <cell r="L572">
            <v>1.138475424281054</v>
          </cell>
          <cell r="M572">
            <v>0.5654426925093929</v>
          </cell>
          <cell r="N572">
            <v>1.6745430310858895</v>
          </cell>
        </row>
        <row r="573">
          <cell r="G573">
            <v>0.0023992266396866014</v>
          </cell>
          <cell r="H573">
            <v>0.031877875838472416</v>
          </cell>
          <cell r="I573">
            <v>0.012121027659495623</v>
          </cell>
          <cell r="J573">
            <v>0.01110355029443208</v>
          </cell>
          <cell r="K573">
            <v>0.013514095943060836</v>
          </cell>
          <cell r="L573">
            <v>0.023429644568113115</v>
          </cell>
          <cell r="M573">
            <v>0.012135478316303893</v>
          </cell>
          <cell r="N573">
            <v>0.04169279512424092</v>
          </cell>
        </row>
        <row r="574">
          <cell r="G574">
            <v>0.00029732446168577816</v>
          </cell>
          <cell r="H574">
            <v>0.006252443368349826</v>
          </cell>
          <cell r="I574">
            <v>0.0024327531355636234</v>
          </cell>
          <cell r="J574">
            <v>0.0026193783378127508</v>
          </cell>
          <cell r="K574">
            <v>0.003687160880742324</v>
          </cell>
          <cell r="L574">
            <v>0.007157567600753785</v>
          </cell>
          <cell r="M574">
            <v>0.0034170161365184777</v>
          </cell>
          <cell r="N574">
            <v>0.009997396918815387</v>
          </cell>
        </row>
        <row r="575">
          <cell r="G575">
            <v>0.03893142787262666</v>
          </cell>
          <cell r="H575">
            <v>1.0309960681421035</v>
          </cell>
          <cell r="I575">
            <v>0.41073343636137094</v>
          </cell>
          <cell r="J575">
            <v>0.42271086213616166</v>
          </cell>
          <cell r="K575">
            <v>0.5736659445895069</v>
          </cell>
          <cell r="L575">
            <v>1.1690626364499208</v>
          </cell>
          <cell r="M575">
            <v>0.5809951869622153</v>
          </cell>
          <cell r="N575">
            <v>1.726233223128946</v>
          </cell>
        </row>
      </sheetData>
      <sheetData sheetId="2">
        <row r="10">
          <cell r="F10">
            <v>0.6651828949267519</v>
          </cell>
          <cell r="G10">
            <v>0.0028066409791703746</v>
          </cell>
          <cell r="H10">
            <v>0.004138512594907366</v>
          </cell>
          <cell r="I10">
            <v>0.005751186008181174</v>
          </cell>
          <cell r="J10">
            <v>0.004313498765869101</v>
          </cell>
          <cell r="K10">
            <v>0.005857187965564847</v>
          </cell>
          <cell r="L10">
            <v>0.006816318110445977</v>
          </cell>
          <cell r="M10">
            <v>0.002986175575414747</v>
          </cell>
        </row>
        <row r="11">
          <cell r="F11">
            <v>2.283719412557664</v>
          </cell>
          <cell r="G11">
            <v>0.054461332098595445</v>
          </cell>
          <cell r="H11">
            <v>0.057473025184771244</v>
          </cell>
          <cell r="I11">
            <v>0.05417482760522628</v>
          </cell>
          <cell r="J11">
            <v>0.06213273754241238</v>
          </cell>
          <cell r="K11">
            <v>0.06286899858317321</v>
          </cell>
          <cell r="L11">
            <v>0.06943948321761781</v>
          </cell>
          <cell r="M11">
            <v>0.03601627962712131</v>
          </cell>
        </row>
        <row r="12">
          <cell r="F12">
            <v>6.911264138466055</v>
          </cell>
          <cell r="G12">
            <v>6.189562078691637</v>
          </cell>
          <cell r="H12">
            <v>6.0533962509996195</v>
          </cell>
          <cell r="I12">
            <v>6.810831065842299</v>
          </cell>
          <cell r="J12">
            <v>6.075998812538301</v>
          </cell>
          <cell r="K12">
            <v>5.811089122601509</v>
          </cell>
          <cell r="L12">
            <v>5.581456080139031</v>
          </cell>
          <cell r="M12">
            <v>4.8947779954883845</v>
          </cell>
        </row>
        <row r="13">
          <cell r="F13">
            <v>1.0699176415843743</v>
          </cell>
          <cell r="G13">
            <v>1.0236455864563168</v>
          </cell>
          <cell r="H13">
            <v>0.9609561781596111</v>
          </cell>
          <cell r="I13">
            <v>0.945526827179037</v>
          </cell>
          <cell r="J13">
            <v>0.8427924780699904</v>
          </cell>
          <cell r="K13">
            <v>0.8038706391851055</v>
          </cell>
          <cell r="L13">
            <v>0.8138633646061669</v>
          </cell>
          <cell r="M13">
            <v>0.7102709430305653</v>
          </cell>
        </row>
        <row r="14">
          <cell r="F14">
            <v>0.02617151204073409</v>
          </cell>
          <cell r="G14">
            <v>0.02445720475151878</v>
          </cell>
          <cell r="H14">
            <v>0.024445452105835347</v>
          </cell>
          <cell r="I14">
            <v>0.024294346584586242</v>
          </cell>
          <cell r="J14">
            <v>0.0235750828656197</v>
          </cell>
          <cell r="K14">
            <v>0.023893694370228775</v>
          </cell>
          <cell r="L14">
            <v>0.024096268930457892</v>
          </cell>
          <cell r="M14">
            <v>0.02675256649104921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F16">
            <v>0.24399315069939165</v>
          </cell>
          <cell r="G16">
            <v>0.477920852140605</v>
          </cell>
          <cell r="H16">
            <v>0.4831220171942715</v>
          </cell>
          <cell r="I16">
            <v>0.5323154173565161</v>
          </cell>
          <cell r="J16">
            <v>0.5109416571651476</v>
          </cell>
          <cell r="K16">
            <v>0.4923114241077574</v>
          </cell>
          <cell r="L16">
            <v>0.4577552582706385</v>
          </cell>
          <cell r="M16">
            <v>0.4044407966244241</v>
          </cell>
        </row>
        <row r="17">
          <cell r="F17">
            <v>0.09715241331992229</v>
          </cell>
          <cell r="G17">
            <v>0.1619787326300169</v>
          </cell>
          <cell r="H17">
            <v>0.16501703547329</v>
          </cell>
          <cell r="I17">
            <v>0.18173100330906017</v>
          </cell>
          <cell r="J17">
            <v>0.16981432279977834</v>
          </cell>
          <cell r="K17">
            <v>0.16139710655019568</v>
          </cell>
          <cell r="L17">
            <v>0.14915508328677335</v>
          </cell>
          <cell r="M17">
            <v>0.12993714884386215</v>
          </cell>
        </row>
        <row r="18">
          <cell r="F18">
            <v>0.0008287554428360197</v>
          </cell>
          <cell r="G18">
            <v>0.0010254246234203937</v>
          </cell>
          <cell r="H18">
            <v>0.0010229006016613728</v>
          </cell>
          <cell r="I18">
            <v>0.0010471072020913528</v>
          </cell>
          <cell r="J18">
            <v>0.0008762258421669595</v>
          </cell>
          <cell r="K18">
            <v>0.0008482376765510484</v>
          </cell>
          <cell r="L18">
            <v>0.0008868708290605784</v>
          </cell>
          <cell r="M18">
            <v>0.0008183463724432151</v>
          </cell>
        </row>
        <row r="19">
          <cell r="F19">
            <v>0.00039328931681566665</v>
          </cell>
          <cell r="G19">
            <v>0.0004626593084474331</v>
          </cell>
          <cell r="H19">
            <v>0.0004929358547318364</v>
          </cell>
          <cell r="I19">
            <v>0.0005116201786291475</v>
          </cell>
          <cell r="J19">
            <v>0.0004360559747030451</v>
          </cell>
          <cell r="K19">
            <v>0.0004260806793638968</v>
          </cell>
          <cell r="L19">
            <v>0.00043788426872245746</v>
          </cell>
          <cell r="M19">
            <v>0.00041019746464353627</v>
          </cell>
        </row>
        <row r="20">
          <cell r="F20">
            <v>0.0003573825586099505</v>
          </cell>
          <cell r="G20">
            <v>0.0002954431456404851</v>
          </cell>
          <cell r="H20">
            <v>0.0003292897488890286</v>
          </cell>
          <cell r="I20">
            <v>0.00038083205505113314</v>
          </cell>
          <cell r="J20">
            <v>0.0003151352576525124</v>
          </cell>
          <cell r="K20">
            <v>0.00023784531612668693</v>
          </cell>
          <cell r="L20">
            <v>0.00029566202419517725</v>
          </cell>
          <cell r="M20">
            <v>0.00030161221552886037</v>
          </cell>
        </row>
        <row r="21">
          <cell r="F21">
            <v>5.454998677445201E-05</v>
          </cell>
          <cell r="G21">
            <v>3.803641437170713E-05</v>
          </cell>
          <cell r="H21">
            <v>4.093624018133029E-05</v>
          </cell>
          <cell r="I21">
            <v>4.805969456402029E-05</v>
          </cell>
          <cell r="J21">
            <v>4.009716281122502E-05</v>
          </cell>
          <cell r="K21">
            <v>3.108946346708462E-05</v>
          </cell>
          <cell r="L21">
            <v>3.8771043556766184E-05</v>
          </cell>
          <cell r="M21">
            <v>3.598499049290715E-05</v>
          </cell>
        </row>
        <row r="22">
          <cell r="F22">
            <v>0.0007134061926675673</v>
          </cell>
          <cell r="G22">
            <v>0.0004691864801822453</v>
          </cell>
          <cell r="H22">
            <v>0.000516756074623722</v>
          </cell>
          <cell r="I22">
            <v>0.0006292310277728996</v>
          </cell>
          <cell r="J22">
            <v>0.0007222894778870144</v>
          </cell>
          <cell r="K22">
            <v>0.0007283171070034707</v>
          </cell>
          <cell r="L22">
            <v>0.0006945691807047231</v>
          </cell>
          <cell r="M22">
            <v>0.0007077257747194182</v>
          </cell>
        </row>
        <row r="23">
          <cell r="F23">
            <v>3.564430177356529E-05</v>
          </cell>
          <cell r="G23">
            <v>2.3543676880480107E-05</v>
          </cell>
          <cell r="H23">
            <v>2.6066732514765317E-05</v>
          </cell>
          <cell r="I23">
            <v>3.1754106475910826E-05</v>
          </cell>
          <cell r="J23">
            <v>3.62780939915775E-05</v>
          </cell>
          <cell r="K23">
            <v>3.697620725245485E-05</v>
          </cell>
          <cell r="L23">
            <v>3.5355990744740015E-05</v>
          </cell>
          <cell r="M23">
            <v>3.5594925388132115E-05</v>
          </cell>
        </row>
        <row r="24">
          <cell r="G24">
            <v>0.03710355081366363</v>
          </cell>
          <cell r="H24">
            <v>0.039381867492774086</v>
          </cell>
          <cell r="I24">
            <v>0.04253233384524856</v>
          </cell>
          <cell r="J24">
            <v>0.043936097203621176</v>
          </cell>
          <cell r="K24">
            <v>0.041490872427562935</v>
          </cell>
          <cell r="L24">
            <v>0.043232980031102215</v>
          </cell>
          <cell r="M24">
            <v>0.037278938648180715</v>
          </cell>
        </row>
        <row r="25">
          <cell r="F25">
            <v>0.03385283719833979</v>
          </cell>
          <cell r="G25">
            <v>0.03973773688496276</v>
          </cell>
          <cell r="H25">
            <v>0.03196716859381641</v>
          </cell>
          <cell r="I25">
            <v>0.038572308558928924</v>
          </cell>
          <cell r="J25">
            <v>0.042557897136792214</v>
          </cell>
          <cell r="K25">
            <v>0.04031309588319774</v>
          </cell>
          <cell r="L25">
            <v>0.050786998273883326</v>
          </cell>
          <cell r="M25">
            <v>0.050124238798787774</v>
          </cell>
        </row>
        <row r="26">
          <cell r="F26">
            <v>0.18015671927107352</v>
          </cell>
          <cell r="G26">
            <v>0.22061769554589175</v>
          </cell>
          <cell r="H26">
            <v>0.19765548139405967</v>
          </cell>
          <cell r="I26">
            <v>0.1956271581588346</v>
          </cell>
          <cell r="J26">
            <v>0.19654332682184986</v>
          </cell>
          <cell r="K26">
            <v>0.20998347876406565</v>
          </cell>
          <cell r="L26">
            <v>0.21903749606507797</v>
          </cell>
          <cell r="M26">
            <v>0.2242041637493158</v>
          </cell>
        </row>
        <row r="27">
          <cell r="F27">
            <v>0.2601761466111458</v>
          </cell>
          <cell r="G27">
            <v>0.3961117874869054</v>
          </cell>
          <cell r="H27">
            <v>0.39434542248299753</v>
          </cell>
          <cell r="I27">
            <v>0.4148635428311494</v>
          </cell>
          <cell r="J27">
            <v>0.394211916648476</v>
          </cell>
          <cell r="K27">
            <v>0.40664558903561543</v>
          </cell>
          <cell r="L27">
            <v>0.4008795952851735</v>
          </cell>
          <cell r="M27">
            <v>0.39491053408550214</v>
          </cell>
        </row>
        <row r="28">
          <cell r="F28">
            <v>0.0531325468224636</v>
          </cell>
          <cell r="G28">
            <v>0.29874545037221834</v>
          </cell>
          <cell r="H28">
            <v>0.32383411766759934</v>
          </cell>
          <cell r="I28">
            <v>0.346444751561399</v>
          </cell>
          <cell r="J28">
            <v>0.3702074444530784</v>
          </cell>
          <cell r="K28">
            <v>0.3883538485080959</v>
          </cell>
          <cell r="L28">
            <v>0.40152337368116486</v>
          </cell>
          <cell r="M28">
            <v>0.4165555002277156</v>
          </cell>
        </row>
        <row r="29">
          <cell r="F29">
            <v>0.18249375033158202</v>
          </cell>
          <cell r="G29">
            <v>0.8364291141863744</v>
          </cell>
          <cell r="H29">
            <v>0.8962495375999833</v>
          </cell>
          <cell r="I29">
            <v>0.9602862008319155</v>
          </cell>
          <cell r="J29">
            <v>1.034835028463249</v>
          </cell>
          <cell r="K29">
            <v>1.081794864853048</v>
          </cell>
          <cell r="L29">
            <v>1.0911456626162022</v>
          </cell>
          <cell r="M29">
            <v>1.1420524658231637</v>
          </cell>
        </row>
        <row r="30">
          <cell r="F30">
            <v>0.08072369417067393</v>
          </cell>
          <cell r="G30">
            <v>0.39613759552712297</v>
          </cell>
          <cell r="H30">
            <v>0.4269897246499168</v>
          </cell>
          <cell r="I30">
            <v>0.46447166058499234</v>
          </cell>
          <cell r="J30">
            <v>0.4956865077031834</v>
          </cell>
          <cell r="K30">
            <v>0.5267749516224022</v>
          </cell>
          <cell r="L30">
            <v>0.5418146971530855</v>
          </cell>
          <cell r="M30">
            <v>0.5718141393570111</v>
          </cell>
        </row>
        <row r="31">
          <cell r="F31">
            <v>0.6396058226179355</v>
          </cell>
          <cell r="G31">
            <v>0.0718000914895041</v>
          </cell>
          <cell r="H31">
            <v>0.04839150238698285</v>
          </cell>
          <cell r="I31">
            <v>0.031199953402030224</v>
          </cell>
          <cell r="J31">
            <v>0.019683594483556253</v>
          </cell>
          <cell r="K31">
            <v>0.011927305719047246</v>
          </cell>
          <cell r="L31">
            <v>0.0070756362960705844</v>
          </cell>
          <cell r="M31">
            <v>0.0039575447961149035</v>
          </cell>
        </row>
        <row r="32">
          <cell r="F32">
            <v>3.1751241678716506</v>
          </cell>
          <cell r="G32">
            <v>0.3052700949448731</v>
          </cell>
          <cell r="H32">
            <v>0.20377966250478172</v>
          </cell>
          <cell r="I32">
            <v>0.13167072606149008</v>
          </cell>
          <cell r="J32">
            <v>0.08381334333705667</v>
          </cell>
          <cell r="K32">
            <v>0.05063994222511322</v>
          </cell>
          <cell r="L32">
            <v>0.029325509458127962</v>
          </cell>
          <cell r="M32">
            <v>0.01655749115686815</v>
          </cell>
        </row>
        <row r="33">
          <cell r="F33">
            <v>2.2877966514752104</v>
          </cell>
          <cell r="G33">
            <v>0.24047725352943963</v>
          </cell>
          <cell r="H33">
            <v>0.1611436193831172</v>
          </cell>
          <cell r="I33">
            <v>0.1055587978946528</v>
          </cell>
          <cell r="J33">
            <v>0.06643461861391278</v>
          </cell>
          <cell r="K33">
            <v>0.04074340572195554</v>
          </cell>
          <cell r="L33">
            <v>0.024010288346989723</v>
          </cell>
          <cell r="M33">
            <v>0.013636839913439443</v>
          </cell>
        </row>
        <row r="34">
          <cell r="G34">
            <v>0.5355242080095732</v>
          </cell>
          <cell r="H34">
            <v>0.542391281615452</v>
          </cell>
          <cell r="I34">
            <v>0.5323613047418627</v>
          </cell>
          <cell r="J34">
            <v>0.5237661576852451</v>
          </cell>
          <cell r="K34">
            <v>0.510644747613614</v>
          </cell>
          <cell r="L34">
            <v>0.4955260567074578</v>
          </cell>
          <cell r="M34">
            <v>0.46464861163017673</v>
          </cell>
        </row>
        <row r="35">
          <cell r="G35">
            <v>2.259734598676458</v>
          </cell>
          <cell r="H35">
            <v>2.26455256337685</v>
          </cell>
          <cell r="I35">
            <v>2.226091534415359</v>
          </cell>
          <cell r="J35">
            <v>2.208363597553609</v>
          </cell>
          <cell r="K35">
            <v>2.1453121349663644</v>
          </cell>
          <cell r="L35">
            <v>2.031106713657046</v>
          </cell>
          <cell r="M35">
            <v>1.9189804944780908</v>
          </cell>
        </row>
        <row r="36">
          <cell r="G36">
            <v>1.8064981298106173</v>
          </cell>
          <cell r="H36">
            <v>1.8200536890604597</v>
          </cell>
          <cell r="I36">
            <v>1.8161082206643306</v>
          </cell>
          <cell r="J36">
            <v>1.7834722352357013</v>
          </cell>
          <cell r="K36">
            <v>1.760767440098915</v>
          </cell>
          <cell r="L36">
            <v>1.6978530723887817</v>
          </cell>
          <cell r="M36">
            <v>1.6189191806319918</v>
          </cell>
        </row>
        <row r="37">
          <cell r="F37">
            <v>0.34328562586991423</v>
          </cell>
          <cell r="G37">
            <v>0.4100725606707974</v>
          </cell>
          <cell r="H37">
            <v>0.41837836753580143</v>
          </cell>
          <cell r="I37">
            <v>0.45195285156329973</v>
          </cell>
          <cell r="J37">
            <v>0.46206842696506684</v>
          </cell>
          <cell r="K37">
            <v>0.4992009490163128</v>
          </cell>
          <cell r="L37">
            <v>0.4740656358534775</v>
          </cell>
          <cell r="M37">
            <v>0.4309953467774084</v>
          </cell>
        </row>
        <row r="38">
          <cell r="F38">
            <v>0.6526179738757953</v>
          </cell>
          <cell r="G38">
            <v>0.4903808682483398</v>
          </cell>
          <cell r="H38">
            <v>0.4786794672873299</v>
          </cell>
          <cell r="I38">
            <v>0.5091692509864485</v>
          </cell>
          <cell r="J38">
            <v>0.53156086693626</v>
          </cell>
          <cell r="K38">
            <v>0.5656392344364679</v>
          </cell>
          <cell r="L38">
            <v>0.5494367950597453</v>
          </cell>
          <cell r="M38">
            <v>0.5101697034004294</v>
          </cell>
        </row>
        <row r="39">
          <cell r="F39">
            <v>0.1606471174094406</v>
          </cell>
          <cell r="G39">
            <v>0.1022282995131578</v>
          </cell>
          <cell r="H39">
            <v>0.10086063852100717</v>
          </cell>
          <cell r="I39">
            <v>0.09954004386827425</v>
          </cell>
          <cell r="J39">
            <v>0.10069864472060366</v>
          </cell>
          <cell r="K39">
            <v>0.09846011945192233</v>
          </cell>
          <cell r="L39">
            <v>0.08792965870210438</v>
          </cell>
          <cell r="M39">
            <v>0.08269914685917361</v>
          </cell>
        </row>
        <row r="40">
          <cell r="F40">
            <v>0.17020290521563258</v>
          </cell>
          <cell r="G40">
            <v>0.20754354294413194</v>
          </cell>
          <cell r="H40">
            <v>0.2130673185425857</v>
          </cell>
          <cell r="I40">
            <v>0.22343729282493408</v>
          </cell>
          <cell r="J40">
            <v>0.24042015338107578</v>
          </cell>
          <cell r="K40">
            <v>0.25289051461670653</v>
          </cell>
          <cell r="L40">
            <v>0.23499304696095605</v>
          </cell>
          <cell r="M40">
            <v>0.2152566331113116</v>
          </cell>
        </row>
        <row r="41">
          <cell r="F41">
            <v>0.6544414387722565</v>
          </cell>
          <cell r="G41">
            <v>0.5889338289697232</v>
          </cell>
          <cell r="H41">
            <v>0.597438364243225</v>
          </cell>
          <cell r="I41">
            <v>0.637641857575457</v>
          </cell>
          <cell r="J41">
            <v>0.6599783614452951</v>
          </cell>
          <cell r="K41">
            <v>0.712213758153685</v>
          </cell>
          <cell r="L41">
            <v>0.6645573752748131</v>
          </cell>
          <cell r="M41">
            <v>0.607869975348232</v>
          </cell>
        </row>
        <row r="42">
          <cell r="F42">
            <v>0.3224220301028291</v>
          </cell>
          <cell r="G42">
            <v>0.253876676627198</v>
          </cell>
          <cell r="H42">
            <v>0.2518807403353287</v>
          </cell>
          <cell r="I42">
            <v>0.2705693330628624</v>
          </cell>
          <cell r="J42">
            <v>0.27263005902331194</v>
          </cell>
          <cell r="K42">
            <v>0.2713917667612675</v>
          </cell>
          <cell r="L42">
            <v>0.25706980197647655</v>
          </cell>
          <cell r="M42">
            <v>0.2271659397711017</v>
          </cell>
        </row>
        <row r="43">
          <cell r="F43">
            <v>0.033844327568811096</v>
          </cell>
          <cell r="G43">
            <v>0.17472113160867858</v>
          </cell>
          <cell r="H43">
            <v>0.19551712431214263</v>
          </cell>
          <cell r="I43">
            <v>0.2094485085585619</v>
          </cell>
          <cell r="J43">
            <v>0.2260668387231901</v>
          </cell>
          <cell r="K43">
            <v>0.24451182016397535</v>
          </cell>
          <cell r="L43">
            <v>0.2427605573348693</v>
          </cell>
          <cell r="M43">
            <v>0.24203895774757028</v>
          </cell>
        </row>
        <row r="44">
          <cell r="F44">
            <v>0.16847364105228904</v>
          </cell>
          <cell r="G44">
            <v>0.6986923273066495</v>
          </cell>
          <cell r="H44">
            <v>0.7086636273688265</v>
          </cell>
          <cell r="I44">
            <v>0.740947654492925</v>
          </cell>
          <cell r="J44">
            <v>0.7665485306596757</v>
          </cell>
          <cell r="K44">
            <v>0.8234026235501343</v>
          </cell>
          <cell r="L44">
            <v>0.8079076225262396</v>
          </cell>
          <cell r="M44">
            <v>0.7957473528441122</v>
          </cell>
        </row>
        <row r="45">
          <cell r="F45">
            <v>0.0848325542293011</v>
          </cell>
          <cell r="G45">
            <v>0.31860879942388587</v>
          </cell>
          <cell r="H45">
            <v>0.34035504541857187</v>
          </cell>
          <cell r="I45">
            <v>0.35523510468781505</v>
          </cell>
          <cell r="J45">
            <v>0.35815144926303855</v>
          </cell>
          <cell r="K45">
            <v>0.36672365833455034</v>
          </cell>
          <cell r="L45">
            <v>0.36320767317143</v>
          </cell>
          <cell r="M45">
            <v>0.34801906187866255</v>
          </cell>
        </row>
        <row r="46">
          <cell r="F46">
            <v>0.07017278038945564</v>
          </cell>
          <cell r="G46">
            <v>0.011800118914495623</v>
          </cell>
          <cell r="H46">
            <v>0.008660272214863233</v>
          </cell>
          <cell r="I46">
            <v>0.005814667802378694</v>
          </cell>
          <cell r="J46">
            <v>0.004567467183685398</v>
          </cell>
          <cell r="K46">
            <v>0.0031441703728113503</v>
          </cell>
          <cell r="L46">
            <v>0.0019514067782683436</v>
          </cell>
          <cell r="M46">
            <v>0.0011793100759862906</v>
          </cell>
        </row>
        <row r="47">
          <cell r="F47">
            <v>0.3393060007625368</v>
          </cell>
          <cell r="G47">
            <v>0.047328404756676094</v>
          </cell>
          <cell r="H47">
            <v>0.03165402390126173</v>
          </cell>
          <cell r="I47">
            <v>0.020878656231952914</v>
          </cell>
          <cell r="J47">
            <v>0.015800351296453193</v>
          </cell>
          <cell r="K47">
            <v>0.010836955729682025</v>
          </cell>
          <cell r="L47">
            <v>0.006655285550504523</v>
          </cell>
          <cell r="M47">
            <v>0.003977219914047653</v>
          </cell>
        </row>
        <row r="48">
          <cell r="F48">
            <v>0.18442900464530196</v>
          </cell>
          <cell r="G48">
            <v>0.023100025276684068</v>
          </cell>
          <cell r="H48">
            <v>0.01629135412431308</v>
          </cell>
          <cell r="I48">
            <v>0.010732057197186427</v>
          </cell>
          <cell r="J48">
            <v>0.007918597156486719</v>
          </cell>
          <cell r="K48">
            <v>0.0051771775008897375</v>
          </cell>
          <cell r="L48">
            <v>0.0032084008725672204</v>
          </cell>
          <cell r="M48">
            <v>0.0018655090490028374</v>
          </cell>
        </row>
        <row r="49">
          <cell r="G49">
            <v>0.010346891985717647</v>
          </cell>
          <cell r="H49">
            <v>0.011386605487629098</v>
          </cell>
          <cell r="I49">
            <v>0.011512789521874149</v>
          </cell>
          <cell r="J49">
            <v>0.01327989115387487</v>
          </cell>
          <cell r="K49">
            <v>0.013553736182685999</v>
          </cell>
          <cell r="L49">
            <v>0.012904237365026196</v>
          </cell>
          <cell r="M49">
            <v>0.012526706160347213</v>
          </cell>
        </row>
        <row r="50">
          <cell r="G50">
            <v>0.04505736273470024</v>
          </cell>
          <cell r="H50">
            <v>0.04538758119423227</v>
          </cell>
          <cell r="I50">
            <v>0.045207411596975146</v>
          </cell>
          <cell r="J50">
            <v>0.050268919574562275</v>
          </cell>
          <cell r="K50">
            <v>0.05116525167853806</v>
          </cell>
          <cell r="L50">
            <v>0.04822978704274205</v>
          </cell>
          <cell r="M50">
            <v>0.04627752219546009</v>
          </cell>
        </row>
        <row r="51">
          <cell r="G51">
            <v>0.024487977875681376</v>
          </cell>
          <cell r="H51">
            <v>0.026026600111481307</v>
          </cell>
          <cell r="I51">
            <v>0.025889792704794672</v>
          </cell>
          <cell r="J51">
            <v>0.02807788762910147</v>
          </cell>
          <cell r="K51">
            <v>0.027248383696866964</v>
          </cell>
          <cell r="L51">
            <v>0.025932909993830872</v>
          </cell>
          <cell r="M51">
            <v>0.024229665512762098</v>
          </cell>
        </row>
        <row r="52">
          <cell r="F52">
            <v>0.0017225637081136023</v>
          </cell>
          <cell r="G52">
            <v>0.0010136459576701323</v>
          </cell>
          <cell r="H52">
            <v>0.0008154082501013424</v>
          </cell>
          <cell r="I52">
            <v>0.0008001906848458575</v>
          </cell>
          <cell r="J52">
            <v>0.0006129287227226623</v>
          </cell>
          <cell r="K52">
            <v>0.0006414480902256389</v>
          </cell>
          <cell r="L52">
            <v>0.0004948730951703568</v>
          </cell>
          <cell r="M52">
            <v>0.00047814045057350255</v>
          </cell>
        </row>
        <row r="53">
          <cell r="F53">
            <v>0.00031343471966083556</v>
          </cell>
          <cell r="G53">
            <v>0.0002048495092601183</v>
          </cell>
          <cell r="H53">
            <v>0.00017784102816416298</v>
          </cell>
          <cell r="I53">
            <v>0.00019521701605355155</v>
          </cell>
          <cell r="J53">
            <v>0.0001708403807857762</v>
          </cell>
          <cell r="K53">
            <v>0.00020503509637416018</v>
          </cell>
          <cell r="L53">
            <v>0.0001775123843702073</v>
          </cell>
          <cell r="M53">
            <v>0.00018921131292345478</v>
          </cell>
        </row>
        <row r="54">
          <cell r="F54">
            <v>0.0020687923486330862</v>
          </cell>
          <cell r="G54">
            <v>0.003356168743122087</v>
          </cell>
          <cell r="H54">
            <v>0.003185695831882425</v>
          </cell>
          <cell r="I54">
            <v>0.003071077408189278</v>
          </cell>
          <cell r="J54">
            <v>0.003551371675395293</v>
          </cell>
          <cell r="K54">
            <v>0.003883849670620538</v>
          </cell>
          <cell r="L54">
            <v>0.004278828087875628</v>
          </cell>
          <cell r="M54">
            <v>0.004367948082277084</v>
          </cell>
        </row>
        <row r="55">
          <cell r="F55">
            <v>0.019199846381845024</v>
          </cell>
          <cell r="G55">
            <v>0.026215823158439108</v>
          </cell>
          <cell r="H55">
            <v>0.025377512358877686</v>
          </cell>
          <cell r="I55">
            <v>0.024933257341145716</v>
          </cell>
          <cell r="J55">
            <v>0.024143675833395082</v>
          </cell>
          <cell r="K55">
            <v>0.024987704394886515</v>
          </cell>
          <cell r="L55">
            <v>0.024877726146738034</v>
          </cell>
          <cell r="M55">
            <v>0.0251258050801592</v>
          </cell>
        </row>
        <row r="56">
          <cell r="F56">
            <v>0.009587908136484139</v>
          </cell>
          <cell r="G56">
            <v>0.012263542742109097</v>
          </cell>
          <cell r="H56">
            <v>0.010878908716714045</v>
          </cell>
          <cell r="I56">
            <v>0.011984723239501725</v>
          </cell>
          <cell r="J56">
            <v>0.01039721291770746</v>
          </cell>
          <cell r="K56">
            <v>0.012198587293696984</v>
          </cell>
          <cell r="L56">
            <v>0.010184879397417681</v>
          </cell>
          <cell r="M56">
            <v>0.01092131151349824</v>
          </cell>
        </row>
        <row r="57">
          <cell r="F57">
            <v>0.020919497830849558</v>
          </cell>
          <cell r="G57">
            <v>0.01667455697426623</v>
          </cell>
          <cell r="H57">
            <v>0.016906641414478937</v>
          </cell>
          <cell r="I57">
            <v>0.013782370087520888</v>
          </cell>
          <cell r="J57">
            <v>0.013269447247528127</v>
          </cell>
          <cell r="K57">
            <v>0.012467908704310466</v>
          </cell>
          <cell r="L57">
            <v>0.009483479337734102</v>
          </cell>
          <cell r="M57">
            <v>0.009378517786462858</v>
          </cell>
        </row>
        <row r="58">
          <cell r="F58">
            <v>0.05871043459169763</v>
          </cell>
          <cell r="G58">
            <v>0.05798001264850816</v>
          </cell>
          <cell r="H58">
            <v>0.06164142675803139</v>
          </cell>
          <cell r="I58">
            <v>0.06701420159072576</v>
          </cell>
          <cell r="J58">
            <v>0.06478665596349144</v>
          </cell>
          <cell r="K58">
            <v>0.06456864100844249</v>
          </cell>
          <cell r="L58">
            <v>0.06244780927150878</v>
          </cell>
          <cell r="M58">
            <v>0.05780686729014381</v>
          </cell>
        </row>
        <row r="59">
          <cell r="F59">
            <v>0.047566512270590146</v>
          </cell>
          <cell r="G59">
            <v>0.07111961312934287</v>
          </cell>
          <cell r="H59">
            <v>0.07213371284086881</v>
          </cell>
          <cell r="I59">
            <v>0.07110452121883332</v>
          </cell>
          <cell r="J59">
            <v>0.07141544820476893</v>
          </cell>
          <cell r="K59">
            <v>0.07325060603271959</v>
          </cell>
          <cell r="L59">
            <v>0.07006513873617075</v>
          </cell>
          <cell r="M59">
            <v>0.07691599031112341</v>
          </cell>
        </row>
        <row r="60">
          <cell r="F60">
            <v>0.053318728154378756</v>
          </cell>
          <cell r="G60">
            <v>0.06153296264370068</v>
          </cell>
          <cell r="H60">
            <v>0.062478510586301085</v>
          </cell>
          <cell r="I60">
            <v>0.06385623145558576</v>
          </cell>
          <cell r="J60">
            <v>0.06257529953397799</v>
          </cell>
          <cell r="K60">
            <v>0.06320292117307313</v>
          </cell>
          <cell r="L60">
            <v>0.0600425665232295</v>
          </cell>
          <cell r="M60">
            <v>0.06747782730788075</v>
          </cell>
        </row>
        <row r="61">
          <cell r="I61">
            <v>0.000985850167870656</v>
          </cell>
          <cell r="J61">
            <v>0.001013874051102101</v>
          </cell>
          <cell r="K61">
            <v>0.0009749994510626337</v>
          </cell>
          <cell r="L61">
            <v>0.0016144588429688326</v>
          </cell>
          <cell r="M61">
            <v>0.002315499251962479</v>
          </cell>
        </row>
        <row r="62">
          <cell r="F62">
            <v>0.024874079201685818</v>
          </cell>
          <cell r="G62">
            <v>0.023760067162041272</v>
          </cell>
          <cell r="H62">
            <v>0.023909547421509154</v>
          </cell>
          <cell r="I62">
            <v>0.01895352515179376</v>
          </cell>
          <cell r="J62">
            <v>0.01684527091398957</v>
          </cell>
          <cell r="K62">
            <v>0.01598338556997741</v>
          </cell>
          <cell r="L62">
            <v>0.011857529927393947</v>
          </cell>
          <cell r="M62">
            <v>0.011754010316630247</v>
          </cell>
        </row>
        <row r="63">
          <cell r="F63">
            <v>0.42351807852964685</v>
          </cell>
          <cell r="G63">
            <v>0.36639310491437005</v>
          </cell>
          <cell r="H63">
            <v>0.3526882599909452</v>
          </cell>
          <cell r="I63">
            <v>0.3538122282413923</v>
          </cell>
          <cell r="J63">
            <v>0.30877240322700417</v>
          </cell>
          <cell r="K63">
            <v>0.304919150597478</v>
          </cell>
          <cell r="L63">
            <v>0.2894159457117662</v>
          </cell>
          <cell r="M63">
            <v>0.2737735467163066</v>
          </cell>
        </row>
        <row r="64">
          <cell r="F64">
            <v>0.03588474440260471</v>
          </cell>
          <cell r="G64">
            <v>0.05891521410122273</v>
          </cell>
          <cell r="H64">
            <v>0.06264902970270637</v>
          </cell>
          <cell r="I64">
            <v>0.06673881128848463</v>
          </cell>
          <cell r="J64">
            <v>0.0686738884305313</v>
          </cell>
          <cell r="K64">
            <v>0.06939658429890357</v>
          </cell>
          <cell r="L64">
            <v>0.06670694647457968</v>
          </cell>
          <cell r="M64">
            <v>0.06269896877043453</v>
          </cell>
        </row>
        <row r="65">
          <cell r="F65">
            <v>0.0055145801495295604</v>
          </cell>
          <cell r="G65">
            <v>0.004896941206325952</v>
          </cell>
          <cell r="H65">
            <v>0.004433329023100472</v>
          </cell>
          <cell r="I65">
            <v>0.0035265017817018088</v>
          </cell>
          <cell r="J65">
            <v>0.003489113307148135</v>
          </cell>
          <cell r="K65">
            <v>0.003487503115789962</v>
          </cell>
          <cell r="L65">
            <v>0.0011588255506279246</v>
          </cell>
          <cell r="M65">
            <v>0.0034837235494642473</v>
          </cell>
        </row>
        <row r="66">
          <cell r="F66">
            <v>0.004575081147138749</v>
          </cell>
          <cell r="G66">
            <v>0.0031704295482019276</v>
          </cell>
          <cell r="H66">
            <v>0.0031765874455294604</v>
          </cell>
          <cell r="I66">
            <v>0.003082436953881155</v>
          </cell>
          <cell r="J66">
            <v>0.002584145866426695</v>
          </cell>
          <cell r="K66">
            <v>0.0026766700938100053</v>
          </cell>
          <cell r="L66">
            <v>0.002566033045458736</v>
          </cell>
          <cell r="M66">
            <v>0.002368724558484259</v>
          </cell>
        </row>
        <row r="67">
          <cell r="F67">
            <v>0.380886268478395</v>
          </cell>
          <cell r="G67">
            <v>0.21270724211956307</v>
          </cell>
          <cell r="H67">
            <v>0.19135148463794338</v>
          </cell>
          <cell r="I67">
            <v>0.17097706753859526</v>
          </cell>
          <cell r="J67">
            <v>0.1775230707605337</v>
          </cell>
          <cell r="K67">
            <v>0.18012141598626208</v>
          </cell>
          <cell r="L67">
            <v>0.18015066180783235</v>
          </cell>
          <cell r="M67">
            <v>0.15471609854058452</v>
          </cell>
        </row>
        <row r="68">
          <cell r="F68">
            <v>0.13639674073879554</v>
          </cell>
          <cell r="G68">
            <v>0.08039893315675074</v>
          </cell>
          <cell r="H68">
            <v>0.08784769486207157</v>
          </cell>
          <cell r="I68">
            <v>0.07883672046836526</v>
          </cell>
          <cell r="J68">
            <v>0.07555761624357454</v>
          </cell>
          <cell r="K68">
            <v>0.07841651911040641</v>
          </cell>
          <cell r="L68">
            <v>0.0716303361293582</v>
          </cell>
          <cell r="M68">
            <v>0.06903039622579296</v>
          </cell>
        </row>
        <row r="69">
          <cell r="F69">
            <v>1.4276018035843059</v>
          </cell>
          <cell r="G69">
            <v>0.952618786824666</v>
          </cell>
          <cell r="H69">
            <v>1.074984287583265</v>
          </cell>
          <cell r="I69">
            <v>1.119064558932201</v>
          </cell>
          <cell r="J69">
            <v>1.0014295318489341</v>
          </cell>
          <cell r="K69">
            <v>0.9236618474732544</v>
          </cell>
          <cell r="L69">
            <v>0.9302929977408022</v>
          </cell>
          <cell r="M69">
            <v>0.8166388221414195</v>
          </cell>
        </row>
        <row r="70">
          <cell r="F70">
            <v>8.325435656708805</v>
          </cell>
          <cell r="G70">
            <v>8.046124750185445</v>
          </cell>
          <cell r="H70">
            <v>8.122747763836069</v>
          </cell>
          <cell r="I70">
            <v>7.924372712817772</v>
          </cell>
          <cell r="J70">
            <v>7.644094333746913</v>
          </cell>
          <cell r="K70">
            <v>7.442698961133312</v>
          </cell>
          <cell r="L70">
            <v>7.663946488497632</v>
          </cell>
          <cell r="M70">
            <v>7.207234629861779</v>
          </cell>
        </row>
        <row r="71">
          <cell r="F71">
            <v>0.030719175732376466</v>
          </cell>
          <cell r="G71">
            <v>0.034975472878815896</v>
          </cell>
          <cell r="H71">
            <v>0.03471232678342508</v>
          </cell>
          <cell r="I71">
            <v>0.035188316809325146</v>
          </cell>
          <cell r="J71">
            <v>0.03507930474454075</v>
          </cell>
          <cell r="K71">
            <v>0.03540668347769182</v>
          </cell>
          <cell r="L71">
            <v>0.035665844840994144</v>
          </cell>
          <cell r="M71">
            <v>0.03617976116302212</v>
          </cell>
        </row>
        <row r="72">
          <cell r="F72">
            <v>0.10867271365669834</v>
          </cell>
          <cell r="G72">
            <v>0.12462980299087291</v>
          </cell>
          <cell r="H72">
            <v>0.12514697435741054</v>
          </cell>
          <cell r="I72">
            <v>0.12832946116619268</v>
          </cell>
          <cell r="J72">
            <v>0.12910823926696877</v>
          </cell>
          <cell r="K72">
            <v>0.1289376328393248</v>
          </cell>
          <cell r="L72">
            <v>0.13118807733353396</v>
          </cell>
          <cell r="M72">
            <v>0.13054759807923214</v>
          </cell>
        </row>
        <row r="73">
          <cell r="F73">
            <v>1.0017621119252584</v>
          </cell>
          <cell r="G73">
            <v>0.9278921594436657</v>
          </cell>
          <cell r="H73">
            <v>0.8720920423432015</v>
          </cell>
          <cell r="I73">
            <v>0.8834820812944137</v>
          </cell>
          <cell r="J73">
            <v>0.8180756818315461</v>
          </cell>
          <cell r="K73">
            <v>0.7865800511872656</v>
          </cell>
          <cell r="L73">
            <v>0.780044315616639</v>
          </cell>
          <cell r="M73">
            <v>0.7799929692454607</v>
          </cell>
        </row>
        <row r="74">
          <cell r="F74">
            <v>0.003424310057593722</v>
          </cell>
          <cell r="G74">
            <v>0.0031557683550346815</v>
          </cell>
          <cell r="H74">
            <v>0.0031542518846239156</v>
          </cell>
          <cell r="I74">
            <v>0.003134754398011128</v>
          </cell>
          <cell r="J74">
            <v>0.0031166508447548653</v>
          </cell>
          <cell r="K74">
            <v>0.0031293242285702076</v>
          </cell>
          <cell r="L74">
            <v>0.003185254847161572</v>
          </cell>
          <cell r="M74">
            <v>0.003210830599338164</v>
          </cell>
        </row>
        <row r="75">
          <cell r="F75">
            <v>0.379883084382468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F76">
            <v>0.5106684300666666</v>
          </cell>
          <cell r="G76">
            <v>0.47553995747859745</v>
          </cell>
          <cell r="H76">
            <v>0.4854380424458042</v>
          </cell>
          <cell r="I76">
            <v>0.39488705894630943</v>
          </cell>
          <cell r="J76">
            <v>0.4190567576075135</v>
          </cell>
          <cell r="K76">
            <v>0.40094376607247023</v>
          </cell>
          <cell r="L76">
            <v>0.397005228403206</v>
          </cell>
          <cell r="M76">
            <v>0.28558318324013193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F78">
            <v>0.017474836893203883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F79">
            <v>0.027830871564289643</v>
          </cell>
          <cell r="G79">
            <v>0.026863224972778304</v>
          </cell>
          <cell r="H79">
            <v>0.02859339813786422</v>
          </cell>
          <cell r="I79">
            <v>0.028765072000822386</v>
          </cell>
          <cell r="J79">
            <v>0.026439987984088545</v>
          </cell>
          <cell r="K79">
            <v>0.02709987589764446</v>
          </cell>
          <cell r="L79">
            <v>0.026115601521888826</v>
          </cell>
          <cell r="M79">
            <v>0.026495111011430053</v>
          </cell>
        </row>
        <row r="80">
          <cell r="F80">
            <v>0.13439179999999998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F81">
            <v>0.024224794986353916</v>
          </cell>
          <cell r="G81">
            <v>0.01920154555573283</v>
          </cell>
          <cell r="H81">
            <v>0.021253969671485812</v>
          </cell>
          <cell r="I81">
            <v>0.02255335778500223</v>
          </cell>
          <cell r="J81">
            <v>0.021749005436800545</v>
          </cell>
          <cell r="K81">
            <v>0.02325808980635441</v>
          </cell>
          <cell r="L81">
            <v>0.0229320879304528</v>
          </cell>
          <cell r="M81">
            <v>0.02145102902513028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F84">
            <v>0.33344283830506927</v>
          </cell>
          <cell r="G84">
            <v>0.00020201293719782586</v>
          </cell>
          <cell r="H84">
            <v>0.00020371568056019117</v>
          </cell>
          <cell r="I84">
            <v>0.00020405854619831484</v>
          </cell>
          <cell r="J84">
            <v>0.0001953571737581606</v>
          </cell>
          <cell r="K84">
            <v>0.00019515389291897579</v>
          </cell>
          <cell r="L84">
            <v>0.00019440927827373046</v>
          </cell>
          <cell r="M84">
            <v>0.00019580974620896348</v>
          </cell>
        </row>
        <row r="85">
          <cell r="F85">
            <v>0.07483491239276001</v>
          </cell>
          <cell r="G85">
            <v>0.06443822</v>
          </cell>
          <cell r="H85">
            <v>0.06761230261500001</v>
          </cell>
          <cell r="I85">
            <v>0.061554505695348045</v>
          </cell>
          <cell r="J85">
            <v>0.057124999278049746</v>
          </cell>
          <cell r="K85">
            <v>0.0578276822368774</v>
          </cell>
          <cell r="L85">
            <v>0.05173655937943945</v>
          </cell>
          <cell r="M85">
            <v>0.05218682660825104</v>
          </cell>
        </row>
        <row r="86">
          <cell r="F86">
            <v>0.012591174639986437</v>
          </cell>
          <cell r="G86">
            <v>0.019809933949070595</v>
          </cell>
          <cell r="H86">
            <v>0.020641943212033186</v>
          </cell>
          <cell r="I86">
            <v>0.00074574913475582</v>
          </cell>
          <cell r="J86">
            <v>0.06559933049361441</v>
          </cell>
          <cell r="K86">
            <v>0.07184747124319056</v>
          </cell>
          <cell r="L86">
            <v>0.06987917327930722</v>
          </cell>
          <cell r="M86">
            <v>0.045553124680472915</v>
          </cell>
        </row>
        <row r="87">
          <cell r="F87">
            <v>-4.415625512874151</v>
          </cell>
          <cell r="G87">
            <v>-3.0247831022954577</v>
          </cell>
          <cell r="H87">
            <v>-2.9740695568537285</v>
          </cell>
          <cell r="I87">
            <v>-2.857156591682773</v>
          </cell>
          <cell r="J87">
            <v>-2.7406806025312536</v>
          </cell>
          <cell r="K87">
            <v>-2.5836673801898593</v>
          </cell>
          <cell r="L87">
            <v>-2.3912787704426854</v>
          </cell>
          <cell r="M87">
            <v>-2.1610439733393196</v>
          </cell>
        </row>
        <row r="88">
          <cell r="F88">
            <v>0.13792671308502227</v>
          </cell>
          <cell r="G88">
            <v>0.09499404849470158</v>
          </cell>
          <cell r="H88">
            <v>0.08260690135521173</v>
          </cell>
          <cell r="I88">
            <v>0.08789125336160006</v>
          </cell>
          <cell r="J88">
            <v>0.09532263467986521</v>
          </cell>
          <cell r="K88">
            <v>0.12303230081120109</v>
          </cell>
          <cell r="L88">
            <v>0.09267673926050535</v>
          </cell>
          <cell r="M88">
            <v>0.1117835443770562</v>
          </cell>
        </row>
        <row r="89">
          <cell r="F89">
            <v>-0.07890221625</v>
          </cell>
          <cell r="G89">
            <v>-0.07890221625000002</v>
          </cell>
          <cell r="H89">
            <v>-0.07890221625000002</v>
          </cell>
          <cell r="I89">
            <v>-0.07890221625000002</v>
          </cell>
          <cell r="J89">
            <v>-0.07890221625000002</v>
          </cell>
          <cell r="K89">
            <v>-0.07890221625000002</v>
          </cell>
          <cell r="L89">
            <v>-0.07890221625000003</v>
          </cell>
          <cell r="M89">
            <v>-0.07890221625000002</v>
          </cell>
        </row>
        <row r="90">
          <cell r="F90">
            <v>6.053913364080488</v>
          </cell>
          <cell r="G90">
            <v>5.960267284199877</v>
          </cell>
          <cell r="H90">
            <v>5.831932655820573</v>
          </cell>
          <cell r="I90">
            <v>5.709881342846249</v>
          </cell>
          <cell r="J90">
            <v>5.593806673429849</v>
          </cell>
          <cell r="K90">
            <v>5.48341693449925</v>
          </cell>
          <cell r="L90">
            <v>5.378434642164904</v>
          </cell>
          <cell r="M90">
            <v>5.27859584773371</v>
          </cell>
        </row>
        <row r="91">
          <cell r="F91">
            <v>0.0003865341370456677</v>
          </cell>
          <cell r="G91">
            <v>0.0021323499251174314</v>
          </cell>
          <cell r="H91">
            <v>0.0014616420112297274</v>
          </cell>
          <cell r="I91">
            <v>0.00018268616848035813</v>
          </cell>
          <cell r="J91">
            <v>0.0015724725532183402</v>
          </cell>
          <cell r="K91">
            <v>0.0015962855815359182</v>
          </cell>
          <cell r="L91">
            <v>0.0020717181194683165</v>
          </cell>
          <cell r="M91">
            <v>0.002217567400255696</v>
          </cell>
        </row>
        <row r="92">
          <cell r="F92">
            <v>0.007554502664520491</v>
          </cell>
          <cell r="G92">
            <v>0.0343086509582927</v>
          </cell>
          <cell r="H92">
            <v>0.029831717401702703</v>
          </cell>
          <cell r="I92">
            <v>0.02214473803814541</v>
          </cell>
          <cell r="J92">
            <v>0.0247754059865667</v>
          </cell>
          <cell r="K92">
            <v>0.026200723244959066</v>
          </cell>
          <cell r="L92">
            <v>0.03322000798171022</v>
          </cell>
          <cell r="M92">
            <v>0.03506882087442284</v>
          </cell>
        </row>
        <row r="93">
          <cell r="F93">
            <v>0.13674321980672932</v>
          </cell>
          <cell r="G93">
            <v>0.08839330003216941</v>
          </cell>
          <cell r="H93">
            <v>0.05111147486719619</v>
          </cell>
          <cell r="I93">
            <v>0.024762017811563952</v>
          </cell>
          <cell r="J93">
            <v>0.04118200871220049</v>
          </cell>
          <cell r="K93">
            <v>0.07745572704946528</v>
          </cell>
          <cell r="L93">
            <v>0.0422738228128387</v>
          </cell>
          <cell r="M93">
            <v>0.06099684502770679</v>
          </cell>
        </row>
        <row r="94">
          <cell r="F94">
            <v>-2.2620994732267716</v>
          </cell>
          <cell r="G94">
            <v>-2.726265627744874</v>
          </cell>
          <cell r="H94">
            <v>-2.781685014632132</v>
          </cell>
          <cell r="I94">
            <v>-2.842524332762564</v>
          </cell>
          <cell r="J94">
            <v>-2.8821098260438993</v>
          </cell>
          <cell r="K94">
            <v>-2.9247428713953334</v>
          </cell>
          <cell r="L94">
            <v>-2.956093907355296</v>
          </cell>
          <cell r="M94">
            <v>-2.9968770065986794</v>
          </cell>
        </row>
        <row r="95">
          <cell r="F95">
            <v>0.022713798075391797</v>
          </cell>
          <cell r="G95">
            <v>0.019393472306515135</v>
          </cell>
          <cell r="H95">
            <v>0.01822797019274095</v>
          </cell>
          <cell r="I95">
            <v>0.016372780980878788</v>
          </cell>
          <cell r="J95">
            <v>0.011788794938870159</v>
          </cell>
          <cell r="K95">
            <v>0.0105716337628336</v>
          </cell>
          <cell r="L95">
            <v>0.008409234439506589</v>
          </cell>
          <cell r="M95">
            <v>0.007090013385500888</v>
          </cell>
        </row>
        <row r="96">
          <cell r="F96">
            <v>1.7593390794046468</v>
          </cell>
          <cell r="G96">
            <v>1.6507821984132094</v>
          </cell>
          <cell r="H96">
            <v>1.6331367512738875</v>
          </cell>
          <cell r="I96">
            <v>1.615886856751442</v>
          </cell>
          <cell r="J96">
            <v>1.5912732483362144</v>
          </cell>
          <cell r="K96">
            <v>1.5745071940481041</v>
          </cell>
          <cell r="L96">
            <v>1.5553643996667355</v>
          </cell>
          <cell r="M96">
            <v>1.5395570895005746</v>
          </cell>
        </row>
        <row r="97">
          <cell r="F97">
            <v>-0.7657535525489353</v>
          </cell>
          <cell r="G97">
            <v>0.019759909823024606</v>
          </cell>
          <cell r="H97">
            <v>0.18724604933803385</v>
          </cell>
          <cell r="I97">
            <v>-0.11325366474699593</v>
          </cell>
          <cell r="J97">
            <v>-0.41676282015415783</v>
          </cell>
          <cell r="K97">
            <v>-0.7787175088103128</v>
          </cell>
          <cell r="L97">
            <v>-0.9307459129924599</v>
          </cell>
          <cell r="M97">
            <v>-1.3129873451770877</v>
          </cell>
        </row>
        <row r="98">
          <cell r="F98">
            <v>-3.1090531048368883</v>
          </cell>
          <cell r="G98">
            <v>-6.986772943621419</v>
          </cell>
          <cell r="H98">
            <v>-7.442126176933537</v>
          </cell>
          <cell r="I98">
            <v>-7.23221616593281</v>
          </cell>
          <cell r="J98">
            <v>-6.994939687920443</v>
          </cell>
          <cell r="K98">
            <v>-6.727168615909691</v>
          </cell>
          <cell r="L98">
            <v>-6.766087703126973</v>
          </cell>
          <cell r="M98">
            <v>-6.551535430345165</v>
          </cell>
        </row>
        <row r="99">
          <cell r="F99">
            <v>0.06306654392494569</v>
          </cell>
          <cell r="G99">
            <v>0.1535989139042731</v>
          </cell>
          <cell r="H99">
            <v>0.07122139088817477</v>
          </cell>
          <cell r="I99">
            <v>0.11567276783951275</v>
          </cell>
          <cell r="J99">
            <v>0.14746167873946814</v>
          </cell>
          <cell r="K99">
            <v>0.04711162197204277</v>
          </cell>
          <cell r="L99">
            <v>0.05153326597702287</v>
          </cell>
          <cell r="M99">
            <v>0.05146177680607509</v>
          </cell>
        </row>
        <row r="100">
          <cell r="F100">
            <v>0.043452012868903205</v>
          </cell>
          <cell r="G100">
            <v>0.015890457003800727</v>
          </cell>
          <cell r="H100">
            <v>0.013317491595739079</v>
          </cell>
          <cell r="I100">
            <v>0.010719757106755275</v>
          </cell>
          <cell r="J100">
            <v>0.008146009254715088</v>
          </cell>
          <cell r="K100">
            <v>0.008772675316793732</v>
          </cell>
          <cell r="L100">
            <v>0.009248996370442034</v>
          </cell>
          <cell r="M100">
            <v>0.00923222931045898</v>
          </cell>
        </row>
        <row r="101">
          <cell r="F101">
            <v>0.45394971378736354</v>
          </cell>
          <cell r="G101">
            <v>0.3413081574373613</v>
          </cell>
          <cell r="H101">
            <v>0.3270790177500682</v>
          </cell>
          <cell r="I101">
            <v>0.36117280616746994</v>
          </cell>
          <cell r="J101">
            <v>0.3613777857746932</v>
          </cell>
          <cell r="K101">
            <v>0.3550413768580595</v>
          </cell>
          <cell r="L101">
            <v>0.34745327293360595</v>
          </cell>
          <cell r="M101">
            <v>0.3293346763816099</v>
          </cell>
        </row>
        <row r="114">
          <cell r="F114">
            <v>0.3184023937271978</v>
          </cell>
          <cell r="G114">
            <v>0.30259290374174025</v>
          </cell>
          <cell r="H114">
            <v>0.3081075623066512</v>
          </cell>
          <cell r="I114">
            <v>0.28301870897051434</v>
          </cell>
          <cell r="J114">
            <v>0.3018197524239423</v>
          </cell>
          <cell r="K114">
            <v>0.2992371840271525</v>
          </cell>
          <cell r="L114">
            <v>0.2732156745841606</v>
          </cell>
          <cell r="M114">
            <v>0.23670105129276142</v>
          </cell>
        </row>
        <row r="115">
          <cell r="F115">
            <v>0.3697425507454245</v>
          </cell>
          <cell r="G115">
            <v>0.02987991623207466</v>
          </cell>
          <cell r="H115">
            <v>0.020346947910183016</v>
          </cell>
          <cell r="I115">
            <v>0.016978242864850418</v>
          </cell>
          <cell r="J115">
            <v>0.022867948616891346</v>
          </cell>
          <cell r="K115">
            <v>0.017130504300130713</v>
          </cell>
          <cell r="L115">
            <v>0.017382381529689368</v>
          </cell>
          <cell r="M115">
            <v>0.01084238036913513</v>
          </cell>
        </row>
        <row r="116">
          <cell r="F116">
            <v>3.4030573671279845</v>
          </cell>
          <cell r="G116">
            <v>3.445378989303014</v>
          </cell>
          <cell r="H116">
            <v>3.4249722475707696</v>
          </cell>
          <cell r="I116">
            <v>3.657507305487775</v>
          </cell>
          <cell r="J116">
            <v>4.179281639521153</v>
          </cell>
          <cell r="K116">
            <v>4.404579937514606</v>
          </cell>
          <cell r="L116">
            <v>4.364976559976472</v>
          </cell>
          <cell r="M116">
            <v>3.8201204311081565</v>
          </cell>
        </row>
        <row r="117">
          <cell r="F117">
            <v>7.528436294266303</v>
          </cell>
          <cell r="G117">
            <v>5.052001167314278</v>
          </cell>
          <cell r="H117">
            <v>5.015324283825772</v>
          </cell>
          <cell r="I117">
            <v>4.382222483827881</v>
          </cell>
          <cell r="J117">
            <v>3.7233710134530695</v>
          </cell>
          <cell r="K117">
            <v>3.109436179143781</v>
          </cell>
          <cell r="L117">
            <v>3.309446915105392</v>
          </cell>
          <cell r="M117">
            <v>3.4636090400202684</v>
          </cell>
        </row>
        <row r="118">
          <cell r="F118">
            <v>0.8667973629172049</v>
          </cell>
          <cell r="G118">
            <v>0.7699556315259967</v>
          </cell>
          <cell r="H118">
            <v>1.1452265690056838</v>
          </cell>
          <cell r="I118">
            <v>1.1902787407766577</v>
          </cell>
          <cell r="J118">
            <v>1.0100442031265502</v>
          </cell>
          <cell r="K118">
            <v>1.01323893161347</v>
          </cell>
          <cell r="L118">
            <v>1.0954843928763167</v>
          </cell>
          <cell r="M118">
            <v>1.0024970740476389</v>
          </cell>
        </row>
        <row r="119">
          <cell r="F119">
            <v>0.0022100851945866646</v>
          </cell>
          <cell r="G119">
            <v>0.0001873114157867045</v>
          </cell>
          <cell r="H119">
            <v>0.0001204461092979379</v>
          </cell>
          <cell r="I119">
            <v>0.00011236511602248909</v>
          </cell>
          <cell r="J119">
            <v>0.00013291637915415275</v>
          </cell>
          <cell r="K119">
            <v>0.00011774220444132993</v>
          </cell>
          <cell r="L119">
            <v>0.00012279381554449638</v>
          </cell>
          <cell r="M119">
            <v>9.02717971959512E-05</v>
          </cell>
        </row>
        <row r="120">
          <cell r="F120">
            <v>1.5775775709383326</v>
          </cell>
          <cell r="G120">
            <v>0.9813432677606038</v>
          </cell>
          <cell r="H120">
            <v>0.9635214999040006</v>
          </cell>
          <cell r="I120">
            <v>0.9904629157892172</v>
          </cell>
          <cell r="J120">
            <v>1.0656461349564783</v>
          </cell>
          <cell r="K120">
            <v>1.1545305733544664</v>
          </cell>
          <cell r="L120">
            <v>1.120810192146281</v>
          </cell>
          <cell r="M120">
            <v>1.0054782507046087</v>
          </cell>
        </row>
        <row r="121">
          <cell r="F121">
            <v>7.303332336417925</v>
          </cell>
          <cell r="G121">
            <v>6.412445152482991</v>
          </cell>
          <cell r="H121">
            <v>6.366167794130224</v>
          </cell>
          <cell r="I121">
            <v>6.7837548401805785</v>
          </cell>
          <cell r="J121">
            <v>7.019014098011911</v>
          </cell>
          <cell r="K121">
            <v>6.734708703996114</v>
          </cell>
          <cell r="L121">
            <v>6.775046564542885</v>
          </cell>
          <cell r="M121">
            <v>6.068847018367483</v>
          </cell>
        </row>
        <row r="122">
          <cell r="F122">
            <v>0.1437903887729753</v>
          </cell>
          <cell r="G122">
            <v>0.14206425558546434</v>
          </cell>
          <cell r="H122">
            <v>0.14413623065708708</v>
          </cell>
          <cell r="I122">
            <v>0.14324556057979834</v>
          </cell>
          <cell r="J122">
            <v>0.15583517584354836</v>
          </cell>
          <cell r="K122">
            <v>0.15023797494620944</v>
          </cell>
          <cell r="L122">
            <v>0.13911475345744742</v>
          </cell>
          <cell r="M122">
            <v>0.1365020388573402</v>
          </cell>
        </row>
        <row r="134">
          <cell r="F134">
            <v>0.022619220246722478</v>
          </cell>
          <cell r="G134">
            <v>7.560302794909383E-05</v>
          </cell>
          <cell r="H134">
            <v>0.00011219579816734033</v>
          </cell>
          <cell r="I134">
            <v>0.0001587119301473707</v>
          </cell>
          <cell r="J134">
            <v>0.00011822156780337213</v>
          </cell>
          <cell r="K134">
            <v>0.00016204546268412697</v>
          </cell>
          <cell r="L134">
            <v>0.00017548157730193942</v>
          </cell>
          <cell r="M134">
            <v>8.215312210253916E-05</v>
          </cell>
        </row>
        <row r="135">
          <cell r="F135">
            <v>0.09414350010722085</v>
          </cell>
          <cell r="G135">
            <v>0.0014670353790715625</v>
          </cell>
          <cell r="H135">
            <v>0.0015581037355382012</v>
          </cell>
          <cell r="I135">
            <v>0.001495029276117209</v>
          </cell>
          <cell r="J135">
            <v>0.0017028936468698492</v>
          </cell>
          <cell r="K135">
            <v>0.0017393390862291656</v>
          </cell>
          <cell r="L135">
            <v>0.0017876733222566494</v>
          </cell>
          <cell r="M135">
            <v>0.0009908492461884594</v>
          </cell>
        </row>
        <row r="136">
          <cell r="F136">
            <v>0.3277532861964172</v>
          </cell>
          <cell r="G136">
            <v>0.1289866673210559</v>
          </cell>
          <cell r="H136">
            <v>0.12378045223652265</v>
          </cell>
          <cell r="I136">
            <v>0.1399048139198143</v>
          </cell>
          <cell r="J136">
            <v>0.12080752594635348</v>
          </cell>
          <cell r="K136">
            <v>0.11417190276567307</v>
          </cell>
          <cell r="L136">
            <v>0.10830890835597505</v>
          </cell>
          <cell r="M136">
            <v>0.10295570029542624</v>
          </cell>
        </row>
        <row r="137">
          <cell r="F137">
            <v>0.07089836179949333</v>
          </cell>
          <cell r="G137">
            <v>0.027333257434716388</v>
          </cell>
          <cell r="H137">
            <v>0.02591084371291353</v>
          </cell>
          <cell r="I137">
            <v>0.025565199426366057</v>
          </cell>
          <cell r="J137">
            <v>0.022912908706200667</v>
          </cell>
          <cell r="K137">
            <v>0.022190519293708893</v>
          </cell>
          <cell r="L137">
            <v>0.020760472615434608</v>
          </cell>
          <cell r="M137">
            <v>0.019547167841306334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F139">
            <v>0.0015760776050638271</v>
          </cell>
          <cell r="G139">
            <v>0.001955453676746051</v>
          </cell>
          <cell r="H139">
            <v>0.0020359931494009368</v>
          </cell>
          <cell r="I139">
            <v>0.001828536290993867</v>
          </cell>
          <cell r="J139">
            <v>0.0016806255397410102</v>
          </cell>
          <cell r="K139">
            <v>0.0017885144237207203</v>
          </cell>
          <cell r="L139">
            <v>0.0013895157607578142</v>
          </cell>
          <cell r="M139">
            <v>0.0014350939845346527</v>
          </cell>
        </row>
        <row r="140">
          <cell r="F140">
            <v>0.0013649253368019554</v>
          </cell>
          <cell r="G140">
            <v>0.000696047846397249</v>
          </cell>
          <cell r="H140">
            <v>0.000859119912225459</v>
          </cell>
          <cell r="I140">
            <v>0.0008939928578781061</v>
          </cell>
          <cell r="J140">
            <v>0.000884735080388387</v>
          </cell>
          <cell r="K140">
            <v>0.0008709128867240723</v>
          </cell>
          <cell r="L140">
            <v>0.0007170330786601617</v>
          </cell>
          <cell r="M140">
            <v>0.0006776800027055299</v>
          </cell>
        </row>
        <row r="141">
          <cell r="F141">
            <v>4.931033295948329E-05</v>
          </cell>
          <cell r="G141">
            <v>3.5017640790779034E-05</v>
          </cell>
          <cell r="H141">
            <v>3.972603344362877E-05</v>
          </cell>
          <cell r="I141">
            <v>3.194457042420863E-05</v>
          </cell>
          <cell r="J141">
            <v>2.8309000228736324E-05</v>
          </cell>
          <cell r="K141">
            <v>3.065671040326626E-05</v>
          </cell>
          <cell r="L141">
            <v>2.7482199388613393E-05</v>
          </cell>
          <cell r="M141">
            <v>2.9088673430797505E-05</v>
          </cell>
        </row>
        <row r="142">
          <cell r="F142">
            <v>2.3400422077741254E-05</v>
          </cell>
          <cell r="G142">
            <v>1.5799540114105905E-05</v>
          </cell>
          <cell r="H142">
            <v>1.9143977644392216E-05</v>
          </cell>
          <cell r="I142">
            <v>1.560822692654839E-05</v>
          </cell>
          <cell r="J142">
            <v>1.4088044535507106E-05</v>
          </cell>
          <cell r="K142">
            <v>1.539925937833512E-05</v>
          </cell>
          <cell r="L142">
            <v>1.3569081751076232E-05</v>
          </cell>
          <cell r="M142">
            <v>1.4580745382341024E-05</v>
          </cell>
        </row>
        <row r="143">
          <cell r="F143">
            <v>2.1263996648593447E-05</v>
          </cell>
          <cell r="G143">
            <v>1.0089207643197856E-05</v>
          </cell>
          <cell r="H143">
            <v>1.2788510981187408E-05</v>
          </cell>
          <cell r="I143">
            <v>1.1618214809409426E-05</v>
          </cell>
          <cell r="J143">
            <v>1.0181352399862205E-05</v>
          </cell>
          <cell r="K143">
            <v>8.59612250061417E-06</v>
          </cell>
          <cell r="L143">
            <v>9.161923511657054E-06</v>
          </cell>
          <cell r="M143">
            <v>1.0721009508558826E-05</v>
          </cell>
        </row>
        <row r="144">
          <cell r="F144">
            <v>3.245683674280092E-06</v>
          </cell>
          <cell r="G144">
            <v>1.2989209201889892E-06</v>
          </cell>
          <cell r="H144">
            <v>1.5898264639385813E-06</v>
          </cell>
          <cell r="I144">
            <v>1.4661787202876712E-06</v>
          </cell>
          <cell r="J144">
            <v>1.2954543641254057E-06</v>
          </cell>
          <cell r="K144">
            <v>1.123624550584296E-06</v>
          </cell>
          <cell r="L144">
            <v>1.2014303713882572E-06</v>
          </cell>
          <cell r="M144">
            <v>1.279110743453761E-06</v>
          </cell>
        </row>
        <row r="145">
          <cell r="F145">
            <v>4.244713829620726E-05</v>
          </cell>
          <cell r="G145">
            <v>1.6022439145364756E-05</v>
          </cell>
          <cell r="H145">
            <v>2.006907520570238E-05</v>
          </cell>
          <cell r="I145">
            <v>1.9196234005116635E-05</v>
          </cell>
          <cell r="J145">
            <v>2.3335642491609173E-05</v>
          </cell>
          <cell r="K145">
            <v>2.632258298397613E-05</v>
          </cell>
          <cell r="L145">
            <v>2.1523189271579028E-05</v>
          </cell>
          <cell r="M145">
            <v>2.5156589718737755E-05</v>
          </cell>
        </row>
        <row r="146">
          <cell r="F146">
            <v>2.1208094664792156E-06</v>
          </cell>
          <cell r="G146">
            <v>8.040025576378459E-07</v>
          </cell>
          <cell r="H146">
            <v>1.0123445875051894E-06</v>
          </cell>
          <cell r="I146">
            <v>9.687368099002492E-07</v>
          </cell>
          <cell r="J146">
            <v>1.1720683432091674E-06</v>
          </cell>
          <cell r="K146">
            <v>1.336381192307769E-06</v>
          </cell>
          <cell r="L146">
            <v>1.0956053073232206E-06</v>
          </cell>
          <cell r="M146">
            <v>1.265245616373555E-06</v>
          </cell>
        </row>
        <row r="147">
          <cell r="G147">
            <v>0.0003437544056686054</v>
          </cell>
          <cell r="H147">
            <v>0.0003529760135359276</v>
          </cell>
          <cell r="I147">
            <v>0.00032538420314951746</v>
          </cell>
          <cell r="J147">
            <v>0.0003105532102906995</v>
          </cell>
          <cell r="K147">
            <v>0.00029184195518192925</v>
          </cell>
          <cell r="L147">
            <v>0.0002608967846628091</v>
          </cell>
          <cell r="M147">
            <v>0.00023416789454810193</v>
          </cell>
        </row>
        <row r="148">
          <cell r="F148">
            <v>0.00035576445654431234</v>
          </cell>
          <cell r="G148">
            <v>0.00020801220980546978</v>
          </cell>
          <cell r="H148">
            <v>0.0001669341287285438</v>
          </cell>
          <cell r="I148">
            <v>0.00016746207094567935</v>
          </cell>
          <cell r="J148">
            <v>0.00017771662651618717</v>
          </cell>
          <cell r="K148">
            <v>0.00017718676147327538</v>
          </cell>
          <cell r="L148">
            <v>0.00018557511649570422</v>
          </cell>
          <cell r="M148">
            <v>0.00020452238113939446</v>
          </cell>
        </row>
        <row r="149">
          <cell r="F149">
            <v>0.002119074556038615</v>
          </cell>
          <cell r="G149">
            <v>0.0012470742881420403</v>
          </cell>
          <cell r="H149">
            <v>0.0011059459466807784</v>
          </cell>
          <cell r="I149">
            <v>0.0009143283054531141</v>
          </cell>
          <cell r="J149">
            <v>0.0008852425676650967</v>
          </cell>
          <cell r="K149">
            <v>0.0009843211965647049</v>
          </cell>
          <cell r="L149">
            <v>0.0008531126964677247</v>
          </cell>
          <cell r="M149">
            <v>0.000963273578798295</v>
          </cell>
        </row>
        <row r="150">
          <cell r="F150">
            <v>0.003577460650361563</v>
          </cell>
          <cell r="G150">
            <v>0.002418795605972149</v>
          </cell>
          <cell r="H150">
            <v>0.002367672990383524</v>
          </cell>
          <cell r="I150">
            <v>0.0020700966822429045</v>
          </cell>
          <cell r="J150">
            <v>0.0018864716938821345</v>
          </cell>
          <cell r="K150">
            <v>0.0020044557800287543</v>
          </cell>
          <cell r="L150">
            <v>0.001627211025744165</v>
          </cell>
          <cell r="M150">
            <v>0.0017473632637796555</v>
          </cell>
        </row>
        <row r="151">
          <cell r="F151">
            <v>0.00038948469442016807</v>
          </cell>
          <cell r="G151">
            <v>0.0012370083599405409</v>
          </cell>
          <cell r="H151">
            <v>0.0013736296559167156</v>
          </cell>
          <cell r="I151">
            <v>0.0011936261026668242</v>
          </cell>
          <cell r="J151">
            <v>0.0012000389760363486</v>
          </cell>
          <cell r="K151">
            <v>0.0013619265635313195</v>
          </cell>
          <cell r="L151">
            <v>0.0011778084118419</v>
          </cell>
          <cell r="M151">
            <v>0.0014142762272012375</v>
          </cell>
        </row>
        <row r="152">
          <cell r="F152">
            <v>0.0013537392727980308</v>
          </cell>
          <cell r="G152">
            <v>0.0035035283621145646</v>
          </cell>
          <cell r="H152">
            <v>0.0038427419362500716</v>
          </cell>
          <cell r="I152">
            <v>0.0033441857203644226</v>
          </cell>
          <cell r="J152">
            <v>0.003385283256044911</v>
          </cell>
          <cell r="K152">
            <v>0.003819984984914289</v>
          </cell>
          <cell r="L152">
            <v>0.0032196393289395183</v>
          </cell>
          <cell r="M152">
            <v>0.0038900961678792136</v>
          </cell>
        </row>
        <row r="153">
          <cell r="F153">
            <v>0.0006313000476868611</v>
          </cell>
          <cell r="G153">
            <v>0.0017031483251463224</v>
          </cell>
          <cell r="H153">
            <v>0.0018778297439874657</v>
          </cell>
          <cell r="I153">
            <v>0.0016681301615581413</v>
          </cell>
          <cell r="J153">
            <v>0.0016760466866854974</v>
          </cell>
          <cell r="K153">
            <v>0.0019189225867110697</v>
          </cell>
          <cell r="L153">
            <v>0.0016536471145132021</v>
          </cell>
          <cell r="M153">
            <v>0.0020015824559729833</v>
          </cell>
        </row>
        <row r="154">
          <cell r="F154">
            <v>0.00725743798792686</v>
          </cell>
          <cell r="G154">
            <v>0.0005397844529099183</v>
          </cell>
          <cell r="H154">
            <v>0.00037182195020136403</v>
          </cell>
          <cell r="I154">
            <v>0.000214372858150755</v>
          </cell>
          <cell r="J154">
            <v>0.00013396042795042797</v>
          </cell>
          <cell r="K154">
            <v>8.463673773874535E-05</v>
          </cell>
          <cell r="L154">
            <v>4.6531787577687446E-05</v>
          </cell>
          <cell r="M154">
            <v>2.6144869404553384E-05</v>
          </cell>
        </row>
        <row r="155">
          <cell r="F155">
            <v>0.03203581905248766</v>
          </cell>
          <cell r="G155">
            <v>0.0020507508661081132</v>
          </cell>
          <cell r="H155">
            <v>0.001382092942246645</v>
          </cell>
          <cell r="I155">
            <v>0.0007790260505703352</v>
          </cell>
          <cell r="J155">
            <v>0.0004843005352666628</v>
          </cell>
          <cell r="K155">
            <v>0.0003043207265660478</v>
          </cell>
          <cell r="L155">
            <v>0.00015865541894301237</v>
          </cell>
          <cell r="M155">
            <v>9.12950318032367E-05</v>
          </cell>
        </row>
        <row r="156">
          <cell r="F156">
            <v>0.03574684731545656</v>
          </cell>
          <cell r="G156">
            <v>0.0026242958076310536</v>
          </cell>
          <cell r="H156">
            <v>0.001782344147241631</v>
          </cell>
          <cell r="I156">
            <v>0.0010771084122590579</v>
          </cell>
          <cell r="J156">
            <v>0.0006784545696208788</v>
          </cell>
          <cell r="K156">
            <v>0.00042727576564142506</v>
          </cell>
          <cell r="L156">
            <v>0.00023966063086354794</v>
          </cell>
          <cell r="M156">
            <v>0.00013102590231099342</v>
          </cell>
        </row>
        <row r="157">
          <cell r="G157">
            <v>0.0026718993238715283</v>
          </cell>
          <cell r="H157">
            <v>0.0027467341167809038</v>
          </cell>
          <cell r="I157">
            <v>0.002272036634343729</v>
          </cell>
          <cell r="J157">
            <v>0.0021579728403338825</v>
          </cell>
          <cell r="K157">
            <v>0.0022426057014244285</v>
          </cell>
          <cell r="L157">
            <v>0.0018946226018519321</v>
          </cell>
          <cell r="M157">
            <v>0.0017240949128778092</v>
          </cell>
        </row>
        <row r="158">
          <cell r="G158">
            <v>0.011098876853474856</v>
          </cell>
          <cell r="H158">
            <v>0.011245115321697724</v>
          </cell>
          <cell r="I158">
            <v>0.009191202411837893</v>
          </cell>
          <cell r="J158">
            <v>0.008717194428956992</v>
          </cell>
          <cell r="K158">
            <v>0.008986978328047129</v>
          </cell>
          <cell r="L158">
            <v>0.007261603981855084</v>
          </cell>
          <cell r="M158">
            <v>0.006857069974513697</v>
          </cell>
        </row>
        <row r="159">
          <cell r="G159">
            <v>0.010186414312226853</v>
          </cell>
          <cell r="H159">
            <v>0.010351784240007414</v>
          </cell>
          <cell r="I159">
            <v>0.008865267988096158</v>
          </cell>
          <cell r="J159">
            <v>0.008468014001382336</v>
          </cell>
          <cell r="K159">
            <v>0.008827356764816552</v>
          </cell>
          <cell r="L159">
            <v>0.0075369873277938</v>
          </cell>
          <cell r="M159">
            <v>0.006317759931689249</v>
          </cell>
        </row>
        <row r="160">
          <cell r="F160">
            <v>0.0030426626696723404</v>
          </cell>
          <cell r="G160">
            <v>0.0022946716112054945</v>
          </cell>
          <cell r="H160">
            <v>0.002396188163431416</v>
          </cell>
          <cell r="I160">
            <v>0.0021921258865690288</v>
          </cell>
          <cell r="J160">
            <v>0.0021451413912979343</v>
          </cell>
          <cell r="K160">
            <v>0.0023766042744507963</v>
          </cell>
          <cell r="L160">
            <v>0.001909890504896642</v>
          </cell>
          <cell r="M160">
            <v>0.0019003244172459087</v>
          </cell>
        </row>
        <row r="161">
          <cell r="F161">
            <v>0.006064169813815559</v>
          </cell>
          <cell r="G161">
            <v>0.0028506455491244974</v>
          </cell>
          <cell r="H161">
            <v>0.002853024458607145</v>
          </cell>
          <cell r="I161">
            <v>0.0025863014644858335</v>
          </cell>
          <cell r="J161">
            <v>0.0025905559124776412</v>
          </cell>
          <cell r="K161">
            <v>0.0028075093239764027</v>
          </cell>
          <cell r="L161">
            <v>0.002314939424435719</v>
          </cell>
          <cell r="M161">
            <v>0.0023352409159304584</v>
          </cell>
        </row>
        <row r="162">
          <cell r="F162">
            <v>0.0018189806168890596</v>
          </cell>
          <cell r="G162">
            <v>0.0006434119250899889</v>
          </cell>
          <cell r="H162">
            <v>0.0006389383724357989</v>
          </cell>
          <cell r="I162">
            <v>0.0005319408376936473</v>
          </cell>
          <cell r="J162">
            <v>0.0005107943756387293</v>
          </cell>
          <cell r="K162">
            <v>0.0005022165005986513</v>
          </cell>
          <cell r="L162">
            <v>0.0003775448854531919</v>
          </cell>
          <cell r="M162">
            <v>0.00038234926811296036</v>
          </cell>
        </row>
        <row r="163">
          <cell r="F163">
            <v>0.0012630636463358239</v>
          </cell>
          <cell r="G163">
            <v>0.0009717823794430092</v>
          </cell>
          <cell r="H163">
            <v>0.0010222211894447952</v>
          </cell>
          <cell r="I163">
            <v>0.0008868743555232936</v>
          </cell>
          <cell r="J163">
            <v>0.0009047983166317157</v>
          </cell>
          <cell r="K163">
            <v>0.00100739044679338</v>
          </cell>
          <cell r="L163">
            <v>0.0007867474234026187</v>
          </cell>
          <cell r="M163">
            <v>0.000819808197782847</v>
          </cell>
        </row>
        <row r="164">
          <cell r="F164">
            <v>0.004992190368320554</v>
          </cell>
          <cell r="G164">
            <v>0.0028186783265766614</v>
          </cell>
          <cell r="H164">
            <v>0.00292807127886305</v>
          </cell>
          <cell r="I164">
            <v>0.0025923411871738903</v>
          </cell>
          <cell r="J164">
            <v>0.002546967438923632</v>
          </cell>
          <cell r="K164">
            <v>0.002898417767572798</v>
          </cell>
          <cell r="L164">
            <v>0.002277167543209538</v>
          </cell>
          <cell r="M164">
            <v>0.002360025750843128</v>
          </cell>
        </row>
        <row r="165">
          <cell r="F165">
            <v>0.0033017857541902166</v>
          </cell>
          <cell r="G165">
            <v>0.0015066589130328105</v>
          </cell>
          <cell r="H165">
            <v>0.0014971150839887448</v>
          </cell>
          <cell r="I165">
            <v>0.001331576456228898</v>
          </cell>
          <cell r="J165">
            <v>0.0012489908639128243</v>
          </cell>
          <cell r="K165">
            <v>0.001260986819916489</v>
          </cell>
          <cell r="L165">
            <v>0.0010037239495690369</v>
          </cell>
          <cell r="M165">
            <v>0.0009725175931686558</v>
          </cell>
        </row>
        <row r="166">
          <cell r="F166">
            <v>0.0002520302577410739</v>
          </cell>
          <cell r="G166">
            <v>0.0007178361316102826</v>
          </cell>
          <cell r="H166">
            <v>0.0007980892502036867</v>
          </cell>
          <cell r="I166">
            <v>0.0006721762351654471</v>
          </cell>
          <cell r="J166">
            <v>0.0006735013013497585</v>
          </cell>
          <cell r="K166">
            <v>0.0007882792257409865</v>
          </cell>
          <cell r="L166">
            <v>0.0006605349444479696</v>
          </cell>
          <cell r="M166">
            <v>0.0007661093373938571</v>
          </cell>
        </row>
        <row r="167">
          <cell r="F167">
            <v>0.0011998184362794408</v>
          </cell>
          <cell r="G167">
            <v>0.002944293396264555</v>
          </cell>
          <cell r="H167">
            <v>0.0030250077879994514</v>
          </cell>
          <cell r="I167">
            <v>0.002524282457317854</v>
          </cell>
          <cell r="J167">
            <v>0.002442711104617673</v>
          </cell>
          <cell r="K167">
            <v>0.0028321994327558777</v>
          </cell>
          <cell r="L167">
            <v>0.0023243677616822432</v>
          </cell>
          <cell r="M167">
            <v>0.0026326988537102728</v>
          </cell>
        </row>
        <row r="168">
          <cell r="F168">
            <v>0.0006739790283548253</v>
          </cell>
          <cell r="G168">
            <v>0.0014279009873184208</v>
          </cell>
          <cell r="H168">
            <v>0.001535576531433367</v>
          </cell>
          <cell r="I168">
            <v>0.0012964604185043797</v>
          </cell>
          <cell r="J168">
            <v>0.0012257618021459915</v>
          </cell>
          <cell r="K168">
            <v>0.0013482862700706555</v>
          </cell>
          <cell r="L168">
            <v>0.0011285595333882063</v>
          </cell>
          <cell r="M168">
            <v>0.001237456414499143</v>
          </cell>
        </row>
        <row r="169">
          <cell r="F169">
            <v>0.000698579948642784</v>
          </cell>
          <cell r="G169">
            <v>8.134187388991187E-05</v>
          </cell>
          <cell r="H169">
            <v>6.118780704770939E-05</v>
          </cell>
          <cell r="I169">
            <v>3.622835405498416E-05</v>
          </cell>
          <cell r="J169">
            <v>2.7940461803069563E-05</v>
          </cell>
          <cell r="K169">
            <v>2.0346016333936768E-05</v>
          </cell>
          <cell r="L169">
            <v>1.1627593342597415E-05</v>
          </cell>
          <cell r="M169">
            <v>7.654776923872933E-06</v>
          </cell>
        </row>
        <row r="170">
          <cell r="F170">
            <v>0.0032160169719551465</v>
          </cell>
          <cell r="G170">
            <v>0.0003092277814197054</v>
          </cell>
          <cell r="H170">
            <v>0.00021176597679942066</v>
          </cell>
          <cell r="I170">
            <v>0.00012178105199482897</v>
          </cell>
          <cell r="J170">
            <v>9.022944038952353E-05</v>
          </cell>
          <cell r="K170">
            <v>6.567320795790828E-05</v>
          </cell>
          <cell r="L170">
            <v>3.66094575526674E-05</v>
          </cell>
          <cell r="M170">
            <v>2.391587201708035E-05</v>
          </cell>
        </row>
        <row r="171">
          <cell r="F171">
            <v>0.002801327897008199</v>
          </cell>
          <cell r="G171">
            <v>0.0002638325920323081</v>
          </cell>
          <cell r="H171">
            <v>0.00018997048882947988</v>
          </cell>
          <cell r="I171">
            <v>0.00011517414105109723</v>
          </cell>
          <cell r="J171">
            <v>8.452752403558408E-05</v>
          </cell>
          <cell r="K171">
            <v>5.7105290303733E-05</v>
          </cell>
          <cell r="L171">
            <v>3.4041238333755876E-05</v>
          </cell>
          <cell r="M171">
            <v>2.0775713368323777E-05</v>
          </cell>
        </row>
        <row r="172">
          <cell r="G172">
            <v>5.234295490805253E-05</v>
          </cell>
          <cell r="H172">
            <v>5.8812717370671626E-05</v>
          </cell>
          <cell r="I172">
            <v>4.9996752283982186E-05</v>
          </cell>
          <cell r="J172">
            <v>5.544138723709711E-05</v>
          </cell>
          <cell r="K172">
            <v>6.1029205474825524E-05</v>
          </cell>
          <cell r="L172">
            <v>5.070222638650374E-05</v>
          </cell>
          <cell r="M172">
            <v>5.57466541087613E-05</v>
          </cell>
        </row>
        <row r="173">
          <cell r="G173">
            <v>0.00022470761561806758</v>
          </cell>
          <cell r="H173">
            <v>0.00023136500191818453</v>
          </cell>
          <cell r="I173">
            <v>0.00019235257264114933</v>
          </cell>
          <cell r="J173">
            <v>0.0002053208192252625</v>
          </cell>
          <cell r="K173">
            <v>0.0002258542069574113</v>
          </cell>
          <cell r="L173">
            <v>0.00018389200938450888</v>
          </cell>
          <cell r="M173">
            <v>0.00019998126074327675</v>
          </cell>
        </row>
        <row r="174">
          <cell r="G174">
            <v>0.00014415600014195854</v>
          </cell>
          <cell r="H174">
            <v>0.00015461391656692916</v>
          </cell>
          <cell r="I174">
            <v>0.00013089169046034255</v>
          </cell>
          <cell r="J174">
            <v>0.00013727329380629558</v>
          </cell>
          <cell r="K174">
            <v>0.000141958654144259</v>
          </cell>
          <cell r="L174">
            <v>0.00012053510660491051</v>
          </cell>
          <cell r="M174">
            <v>0.0001251374427080303</v>
          </cell>
        </row>
        <row r="175">
          <cell r="F175">
            <v>0.00010141060035828848</v>
          </cell>
          <cell r="G175">
            <v>3.4024762741762096E-05</v>
          </cell>
          <cell r="H175">
            <v>2.582996419755841E-05</v>
          </cell>
          <cell r="I175">
            <v>2.2884526662398324E-05</v>
          </cell>
          <cell r="J175">
            <v>1.676233153876144E-05</v>
          </cell>
          <cell r="K175">
            <v>1.6699496229324867E-05</v>
          </cell>
          <cell r="L175">
            <v>1.1831155591004137E-05</v>
          </cell>
          <cell r="M175">
            <v>1.131205713098237E-05</v>
          </cell>
        </row>
        <row r="176">
          <cell r="F176">
            <v>1.1001031831777787E-05</v>
          </cell>
          <cell r="G176">
            <v>5.5474463800014126E-06</v>
          </cell>
          <cell r="H176">
            <v>4.55768254026108E-06</v>
          </cell>
          <cell r="I176">
            <v>4.36923773304389E-06</v>
          </cell>
          <cell r="J176">
            <v>3.475063182579301E-06</v>
          </cell>
          <cell r="K176">
            <v>3.7715537862321504E-06</v>
          </cell>
          <cell r="L176">
            <v>2.84920212782016E-06</v>
          </cell>
          <cell r="M176">
            <v>2.8783094106379366E-06</v>
          </cell>
        </row>
        <row r="177">
          <cell r="F177">
            <v>6.163072471966438E-05</v>
          </cell>
          <cell r="G177">
            <v>8.491230694130508E-05</v>
          </cell>
          <cell r="H177">
            <v>7.931116787502604E-05</v>
          </cell>
          <cell r="I177">
            <v>7.064217851419233E-05</v>
          </cell>
          <cell r="J177">
            <v>7.781783849904319E-05</v>
          </cell>
          <cell r="K177">
            <v>7.928493083214476E-05</v>
          </cell>
          <cell r="L177">
            <v>7.893992669727335E-05</v>
          </cell>
          <cell r="M177">
            <v>7.759851009415165E-05</v>
          </cell>
        </row>
        <row r="178">
          <cell r="F178">
            <v>0.0008396910177991909</v>
          </cell>
          <cell r="G178">
            <v>0.0008553399050051323</v>
          </cell>
          <cell r="H178">
            <v>0.0008103224054955512</v>
          </cell>
          <cell r="I178">
            <v>0.0007411433275300573</v>
          </cell>
          <cell r="J178">
            <v>0.0006838337018124032</v>
          </cell>
          <cell r="K178">
            <v>0.0006552008841318654</v>
          </cell>
          <cell r="L178">
            <v>0.0005945367382067576</v>
          </cell>
          <cell r="M178">
            <v>0.0005713106684169574</v>
          </cell>
        </row>
        <row r="179">
          <cell r="F179">
            <v>0.0003939258468085779</v>
          </cell>
          <cell r="G179">
            <v>0.0003572188140156166</v>
          </cell>
          <cell r="H179">
            <v>0.0003101204775531089</v>
          </cell>
          <cell r="I179">
            <v>0.0003231737226944641</v>
          </cell>
          <cell r="J179">
            <v>0.00027344368584190573</v>
          </cell>
          <cell r="K179">
            <v>0.0003082924985293211</v>
          </cell>
          <cell r="L179">
            <v>0.00024176431555507052</v>
          </cell>
          <cell r="M179">
            <v>0.0002539688531604687</v>
          </cell>
        </row>
        <row r="180">
          <cell r="F180">
            <v>0.0004519820380090549</v>
          </cell>
          <cell r="G180">
            <v>0.00031932126982743856</v>
          </cell>
          <cell r="H180">
            <v>0.000347980631107429</v>
          </cell>
          <cell r="I180">
            <v>0.0003258056098680604</v>
          </cell>
          <cell r="J180">
            <v>0.00030929492741548636</v>
          </cell>
          <cell r="K180">
            <v>0.0003282462651753535</v>
          </cell>
          <cell r="L180">
            <v>0.00028129877853611565</v>
          </cell>
          <cell r="M180">
            <v>0.00028912697934667365</v>
          </cell>
        </row>
        <row r="181">
          <cell r="F181">
            <v>0.0004172564967258479</v>
          </cell>
          <cell r="G181">
            <v>0.0003725789172469081</v>
          </cell>
          <cell r="H181">
            <v>0.0003875862675014896</v>
          </cell>
          <cell r="I181">
            <v>0.0003287617118266265</v>
          </cell>
          <cell r="J181">
            <v>0.00032464614892813783</v>
          </cell>
          <cell r="K181">
            <v>0.0003527554442746553</v>
          </cell>
          <cell r="L181">
            <v>0.0002987381995206384</v>
          </cell>
          <cell r="M181">
            <v>0.0003511993587444513</v>
          </cell>
        </row>
        <row r="182">
          <cell r="F182">
            <v>0.0004281048380583902</v>
          </cell>
          <cell r="G182">
            <v>0.00038440195017074854</v>
          </cell>
          <cell r="H182">
            <v>0.0003993596839648492</v>
          </cell>
          <cell r="I182">
            <v>0.0003603098817409373</v>
          </cell>
          <cell r="J182">
            <v>0.00034341721292752527</v>
          </cell>
          <cell r="K182">
            <v>0.00036383056124062265</v>
          </cell>
          <cell r="L182">
            <v>0.00031454096912911765</v>
          </cell>
          <cell r="M182">
            <v>0.00038617320351383704</v>
          </cell>
        </row>
        <row r="183">
          <cell r="I183">
            <v>4.7953176604956245E-05</v>
          </cell>
          <cell r="J183">
            <v>4.385363839882004E-05</v>
          </cell>
          <cell r="K183">
            <v>3.740269447593855E-05</v>
          </cell>
          <cell r="L183">
            <v>6.597477879886467E-05</v>
          </cell>
          <cell r="M183">
            <v>0.00010491597171739465</v>
          </cell>
        </row>
        <row r="184">
          <cell r="F184">
            <v>0.0027167940446719925</v>
          </cell>
          <cell r="G184">
            <v>0.001524535625928178</v>
          </cell>
          <cell r="H184">
            <v>0.0015068733998668655</v>
          </cell>
          <cell r="I184">
            <v>0.0012518387894463077</v>
          </cell>
          <cell r="J184">
            <v>0.0010470909259332655</v>
          </cell>
          <cell r="K184">
            <v>0.0011599125163096996</v>
          </cell>
          <cell r="L184">
            <v>0.000934181484469163</v>
          </cell>
          <cell r="M184">
            <v>0.0010192189612389878</v>
          </cell>
        </row>
        <row r="185">
          <cell r="F185">
            <v>0.00026106843284835524</v>
          </cell>
          <cell r="G185">
            <v>0.00029265224462537255</v>
          </cell>
          <cell r="H185">
            <v>0.00031940398602171003</v>
          </cell>
          <cell r="I185">
            <v>0.00028959289546308403</v>
          </cell>
          <cell r="J185">
            <v>0.0002883852401931846</v>
          </cell>
          <cell r="K185">
            <v>0.00031389465692656415</v>
          </cell>
          <cell r="L185">
            <v>0.0002628056835469892</v>
          </cell>
          <cell r="M185">
            <v>0.00027814885191948123</v>
          </cell>
        </row>
        <row r="186">
          <cell r="F186">
            <v>9.894189028902595E-05</v>
          </cell>
          <cell r="G186">
            <v>3.3312429633695776E-05</v>
          </cell>
          <cell r="H186">
            <v>3.0858207445213786E-05</v>
          </cell>
          <cell r="I186">
            <v>2.1754640874864315E-05</v>
          </cell>
          <cell r="J186">
            <v>2.1132376279836994E-05</v>
          </cell>
          <cell r="K186">
            <v>2.2332526651198284E-05</v>
          </cell>
          <cell r="L186">
            <v>6.737524724765487E-06</v>
          </cell>
          <cell r="M186">
            <v>2.2021089339778703E-05</v>
          </cell>
        </row>
        <row r="187">
          <cell r="F187">
            <v>3.014119259787483E-05</v>
          </cell>
          <cell r="G187">
            <v>1.3601632219206638E-05</v>
          </cell>
          <cell r="H187">
            <v>1.4016810498510541E-05</v>
          </cell>
          <cell r="I187">
            <v>1.1271315876043178E-05</v>
          </cell>
          <cell r="J187">
            <v>9.071060409831365E-06</v>
          </cell>
          <cell r="K187">
            <v>1.0276523980098198E-05</v>
          </cell>
          <cell r="L187">
            <v>8.358580403902616E-06</v>
          </cell>
          <cell r="M187">
            <v>8.899260849464205E-06</v>
          </cell>
        </row>
        <row r="188">
          <cell r="F188">
            <v>0.002693737950827333</v>
          </cell>
          <cell r="G188">
            <v>0.000999095082515798</v>
          </cell>
          <cell r="H188">
            <v>0.0009237591635119574</v>
          </cell>
          <cell r="I188">
            <v>0.000691704584450035</v>
          </cell>
          <cell r="J188">
            <v>0.0006936356135935466</v>
          </cell>
          <cell r="K188">
            <v>0.0007658129375718233</v>
          </cell>
          <cell r="L188">
            <v>0.0006586350195603048</v>
          </cell>
          <cell r="M188">
            <v>0.0006447871997568803</v>
          </cell>
        </row>
        <row r="189">
          <cell r="F189">
            <v>0.0008985983636381079</v>
          </cell>
          <cell r="G189">
            <v>0.0003449238353947653</v>
          </cell>
          <cell r="H189">
            <v>0.00038763122776473734</v>
          </cell>
          <cell r="I189">
            <v>0.0002882763191349034</v>
          </cell>
          <cell r="J189">
            <v>0.0002652279464069342</v>
          </cell>
          <cell r="K189">
            <v>0.00030106408740378763</v>
          </cell>
          <cell r="L189">
            <v>0.00023332822036544544</v>
          </cell>
          <cell r="M189">
            <v>0.0002593461111191005</v>
          </cell>
        </row>
        <row r="190">
          <cell r="F190">
            <v>0.07202193473311036</v>
          </cell>
          <cell r="G190">
            <v>0.02473408335096874</v>
          </cell>
          <cell r="H190">
            <v>0.028503528174074998</v>
          </cell>
          <cell r="I190">
            <v>0.02947708735873913</v>
          </cell>
          <cell r="J190">
            <v>0.026212608032358736</v>
          </cell>
          <cell r="K190">
            <v>0.024442654623782662</v>
          </cell>
          <cell r="L190">
            <v>0.022899388898485556</v>
          </cell>
          <cell r="M190">
            <v>0.02188303680649874</v>
          </cell>
        </row>
        <row r="191">
          <cell r="F191">
            <v>0.7963666041237184</v>
          </cell>
          <cell r="G191">
            <v>0.24187031355502306</v>
          </cell>
          <cell r="H191">
            <v>0.23656220557238297</v>
          </cell>
          <cell r="I191">
            <v>0.22574867490816666</v>
          </cell>
          <cell r="J191">
            <v>0.22134381086958366</v>
          </cell>
          <cell r="K191">
            <v>0.22355380693171018</v>
          </cell>
          <cell r="L191">
            <v>0.22323118016956944</v>
          </cell>
          <cell r="M191">
            <v>0.22304975904754457</v>
          </cell>
        </row>
        <row r="192">
          <cell r="F192">
            <v>0.0007326639529217193</v>
          </cell>
          <cell r="G192">
            <v>0.0005172475535454999</v>
          </cell>
          <cell r="H192">
            <v>0.0004969203602028953</v>
          </cell>
          <cell r="I192">
            <v>0.00044204485287942897</v>
          </cell>
          <cell r="J192">
            <v>0.00041580176643086787</v>
          </cell>
          <cell r="K192">
            <v>0.00040093252966400076</v>
          </cell>
          <cell r="L192">
            <v>0.0003501962366815615</v>
          </cell>
          <cell r="M192">
            <v>0.00034180191027140445</v>
          </cell>
        </row>
        <row r="193">
          <cell r="F193">
            <v>0.00011935475742653009</v>
          </cell>
          <cell r="G193">
            <v>0.00014111934605968404</v>
          </cell>
          <cell r="H193">
            <v>0.0001203715063927078</v>
          </cell>
          <cell r="I193">
            <v>0.00011088913997882412</v>
          </cell>
          <cell r="J193">
            <v>0.00010237867563602437</v>
          </cell>
          <cell r="K193">
            <v>9.082518134474125E-05</v>
          </cell>
          <cell r="L193">
            <v>7.931652447510867E-05</v>
          </cell>
          <cell r="M193">
            <v>7.917273536867422E-05</v>
          </cell>
        </row>
        <row r="194">
          <cell r="F194">
            <v>0.010522825177373308</v>
          </cell>
          <cell r="G194">
            <v>0.007032312381270752</v>
          </cell>
          <cell r="H194">
            <v>0.00701476959725611</v>
          </cell>
          <cell r="I194">
            <v>0.006486292170855108</v>
          </cell>
          <cell r="J194">
            <v>0.006071118787110733</v>
          </cell>
          <cell r="K194">
            <v>0.006229027142044914</v>
          </cell>
          <cell r="L194">
            <v>0.0062688584402018355</v>
          </cell>
          <cell r="M194">
            <v>0.006403849541361375</v>
          </cell>
        </row>
        <row r="195">
          <cell r="F195">
            <v>0.4589168518510202</v>
          </cell>
          <cell r="G195">
            <v>0.3966401026993682</v>
          </cell>
          <cell r="H195">
            <v>0.3996180705599742</v>
          </cell>
          <cell r="I195">
            <v>0.46088813613307844</v>
          </cell>
          <cell r="J195">
            <v>0.4469449863657286</v>
          </cell>
          <cell r="K195">
            <v>0.4550774254605405</v>
          </cell>
          <cell r="L195">
            <v>0.43983424712241453</v>
          </cell>
          <cell r="M195">
            <v>0.4305788920121117</v>
          </cell>
        </row>
        <row r="196">
          <cell r="F196">
            <v>1.6592597989798767</v>
          </cell>
          <cell r="G196">
            <v>1.5957265628281505</v>
          </cell>
          <cell r="H196">
            <v>1.6074880826465705</v>
          </cell>
          <cell r="I196">
            <v>1.6111732995928645</v>
          </cell>
          <cell r="J196">
            <v>1.586224622895925</v>
          </cell>
          <cell r="K196">
            <v>1.5559332670486685</v>
          </cell>
          <cell r="L196">
            <v>1.5200974926553954</v>
          </cell>
          <cell r="M196">
            <v>1.4871685756828563</v>
          </cell>
        </row>
        <row r="197">
          <cell r="F197">
            <v>0.0016654312268189696</v>
          </cell>
          <cell r="G197">
            <v>0.0013194060516</v>
          </cell>
          <cell r="H197">
            <v>0.001263458196</v>
          </cell>
          <cell r="I197">
            <v>0.0013844315394000003</v>
          </cell>
          <cell r="J197">
            <v>0.0012041756999999996</v>
          </cell>
          <cell r="K197">
            <v>0.0011374828920000001</v>
          </cell>
          <cell r="L197">
            <v>0.0011510067113999999</v>
          </cell>
          <cell r="M197">
            <v>0.0013029181073999998</v>
          </cell>
        </row>
        <row r="198">
          <cell r="F198">
            <v>0.9906908256000001</v>
          </cell>
          <cell r="G198">
            <v>0.8161808592000003</v>
          </cell>
          <cell r="H198">
            <v>0.819082656</v>
          </cell>
          <cell r="I198">
            <v>0.7965987456</v>
          </cell>
          <cell r="J198">
            <v>0.7699482643224194</v>
          </cell>
          <cell r="K198">
            <v>0.7495738824000002</v>
          </cell>
          <cell r="L198">
            <v>0.7115431512000001</v>
          </cell>
          <cell r="M198">
            <v>0.6914754504000001</v>
          </cell>
        </row>
        <row r="199">
          <cell r="F199">
            <v>0.002240595</v>
          </cell>
          <cell r="G199">
            <v>0.0006175049999999997</v>
          </cell>
          <cell r="H199">
            <v>0.0005817000000000001</v>
          </cell>
          <cell r="I199">
            <v>0.0004508700000000001</v>
          </cell>
          <cell r="J199">
            <v>0.00047470500000000007</v>
          </cell>
          <cell r="K199">
            <v>0.00043932000000000004</v>
          </cell>
          <cell r="L199">
            <v>0.0004391100000000002</v>
          </cell>
          <cell r="M199">
            <v>0.0005303550000000001</v>
          </cell>
        </row>
        <row r="200">
          <cell r="F200">
            <v>0.005358906</v>
          </cell>
          <cell r="G200">
            <v>0.009723672000000001</v>
          </cell>
          <cell r="H200">
            <v>0.0099981</v>
          </cell>
          <cell r="I200">
            <v>0.010903031999999998</v>
          </cell>
          <cell r="J200">
            <v>0.011798892000000002</v>
          </cell>
          <cell r="K200">
            <v>0.01231335</v>
          </cell>
          <cell r="L200">
            <v>0.012260430000000004</v>
          </cell>
          <cell r="M200">
            <v>0.012992237999999994</v>
          </cell>
        </row>
        <row r="201">
          <cell r="F201">
            <v>0.014230345500000002</v>
          </cell>
          <cell r="G201">
            <v>0.015413391000000002</v>
          </cell>
          <cell r="H201">
            <v>0.014853825000000005</v>
          </cell>
          <cell r="I201">
            <v>0.014773878</v>
          </cell>
          <cell r="J201">
            <v>0.014607337500000003</v>
          </cell>
          <cell r="K201">
            <v>0.0143850735</v>
          </cell>
          <cell r="L201">
            <v>0.013730944500000002</v>
          </cell>
          <cell r="M201">
            <v>0.0124752915</v>
          </cell>
        </row>
        <row r="202">
          <cell r="F202">
            <v>0.11271762611586333</v>
          </cell>
          <cell r="G202">
            <v>0.09742141875657</v>
          </cell>
          <cell r="H202">
            <v>0.09815285728741262</v>
          </cell>
          <cell r="I202">
            <v>0.11320180638463517</v>
          </cell>
          <cell r="J202">
            <v>0.10977713645583538</v>
          </cell>
          <cell r="K202">
            <v>0.11177459901490615</v>
          </cell>
          <cell r="L202">
            <v>0.10803062040570031</v>
          </cell>
          <cell r="M202">
            <v>0.10575735054632418</v>
          </cell>
        </row>
        <row r="203">
          <cell r="F203">
            <v>0.15405763367869935</v>
          </cell>
          <cell r="G203">
            <v>0.14647202892</v>
          </cell>
          <cell r="H203">
            <v>0.1472373378</v>
          </cell>
          <cell r="I203">
            <v>0.14841165402</v>
          </cell>
          <cell r="J203">
            <v>0.14592541404</v>
          </cell>
          <cell r="K203">
            <v>0.14365229214</v>
          </cell>
          <cell r="L203">
            <v>0.13995944214</v>
          </cell>
          <cell r="M203">
            <v>0.13735354794000001</v>
          </cell>
        </row>
        <row r="204">
          <cell r="F204">
            <v>4.147625660660268E-05</v>
          </cell>
          <cell r="G204">
            <v>3.2858771400000005E-05</v>
          </cell>
          <cell r="H204">
            <v>3.1465434E-05</v>
          </cell>
          <cell r="I204">
            <v>3.447818010000001E-05</v>
          </cell>
          <cell r="J204">
            <v>2.9989049999999997E-05</v>
          </cell>
          <cell r="K204">
            <v>2.8328118E-05</v>
          </cell>
          <cell r="L204">
            <v>2.86649181E-05</v>
          </cell>
          <cell r="M204">
            <v>3.2448152100000006E-05</v>
          </cell>
        </row>
        <row r="205">
          <cell r="F205">
            <v>0.023528907108000003</v>
          </cell>
          <cell r="G205">
            <v>0.019384295406000004</v>
          </cell>
          <cell r="H205">
            <v>0.01945321308</v>
          </cell>
          <cell r="I205">
            <v>0.018919220208</v>
          </cell>
          <cell r="J205">
            <v>0.018286271277657456</v>
          </cell>
          <cell r="K205">
            <v>0.017802379706999997</v>
          </cell>
          <cell r="L205">
            <v>0.016899149841000004</v>
          </cell>
          <cell r="M205">
            <v>0.016422541947000005</v>
          </cell>
        </row>
        <row r="206">
          <cell r="F206">
            <v>5.377428E-05</v>
          </cell>
          <cell r="G206">
            <v>1.482012E-05</v>
          </cell>
          <cell r="H206">
            <v>1.39608E-05</v>
          </cell>
          <cell r="I206">
            <v>1.0820880000000004E-05</v>
          </cell>
          <cell r="J206">
            <v>1.139292E-05</v>
          </cell>
          <cell r="K206">
            <v>1.054368E-05</v>
          </cell>
          <cell r="L206">
            <v>1.053864E-05</v>
          </cell>
          <cell r="M206">
            <v>1.2728520000000002E-05</v>
          </cell>
        </row>
        <row r="207">
          <cell r="F207">
            <v>0.0004168037999999999</v>
          </cell>
          <cell r="G207">
            <v>0.0007562856000000001</v>
          </cell>
          <cell r="H207">
            <v>0.0007776300000000001</v>
          </cell>
          <cell r="I207">
            <v>0.0008480135999999999</v>
          </cell>
          <cell r="J207">
            <v>0.0009176916</v>
          </cell>
          <cell r="K207">
            <v>0.0009577050000000001</v>
          </cell>
          <cell r="L207">
            <v>0.0009535890000000001</v>
          </cell>
          <cell r="M207">
            <v>0.0010105073999999998</v>
          </cell>
        </row>
        <row r="208">
          <cell r="F208">
            <v>0.06697749281999998</v>
          </cell>
          <cell r="G208">
            <v>0.07254569363999999</v>
          </cell>
          <cell r="H208">
            <v>0.06991200299999999</v>
          </cell>
          <cell r="I208">
            <v>0.06953571912</v>
          </cell>
          <cell r="J208">
            <v>0.06875186850000001</v>
          </cell>
          <cell r="K208">
            <v>0.06770574594</v>
          </cell>
          <cell r="L208">
            <v>0.06462697878000001</v>
          </cell>
          <cell r="M208">
            <v>0.05871703865999999</v>
          </cell>
        </row>
        <row r="209">
          <cell r="F209">
            <v>0.014379329668093537</v>
          </cell>
          <cell r="G209">
            <v>0.017246375993035266</v>
          </cell>
          <cell r="H209">
            <v>0.018792938383620745</v>
          </cell>
          <cell r="I209">
            <v>0.016927740497302852</v>
          </cell>
          <cell r="J209">
            <v>0.015868521308131586</v>
          </cell>
          <cell r="K209">
            <v>0.017091862152764033</v>
          </cell>
          <cell r="L209">
            <v>0.016577593691708668</v>
          </cell>
          <cell r="M209">
            <v>0.01580377740399945</v>
          </cell>
        </row>
        <row r="210">
          <cell r="F210">
            <v>0.005941320909486631</v>
          </cell>
          <cell r="G210">
            <v>0.003951053924454217</v>
          </cell>
          <cell r="H210">
            <v>0.004430167104765459</v>
          </cell>
          <cell r="I210">
            <v>0.004166370718257716</v>
          </cell>
          <cell r="J210">
            <v>0.0037879916230541184</v>
          </cell>
          <cell r="K210">
            <v>0.0038510575043815467</v>
          </cell>
          <cell r="L210">
            <v>0.0036158274752248433</v>
          </cell>
          <cell r="M210">
            <v>0.0037632356259520816</v>
          </cell>
        </row>
        <row r="211">
          <cell r="F211">
            <v>0.003950058528165065</v>
          </cell>
          <cell r="G211">
            <v>0.00247773232051052</v>
          </cell>
          <cell r="H211">
            <v>0.002702075793613796</v>
          </cell>
          <cell r="I211">
            <v>0.002912523254439429</v>
          </cell>
          <cell r="J211">
            <v>0.0025400250688143</v>
          </cell>
          <cell r="K211">
            <v>0.0021559188328544206</v>
          </cell>
          <cell r="L211">
            <v>0.002386701582173942</v>
          </cell>
          <cell r="M211">
            <v>0.002197505746048474</v>
          </cell>
        </row>
        <row r="212">
          <cell r="F212">
            <v>0.01804994015631666</v>
          </cell>
        </row>
        <row r="213">
          <cell r="F213">
            <v>0.00029699610949013224</v>
          </cell>
        </row>
        <row r="214">
          <cell r="F214">
            <v>0.025336298993295404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F217">
            <v>0.008850248757933202</v>
          </cell>
          <cell r="G217">
            <v>0.018058059355009818</v>
          </cell>
          <cell r="H217">
            <v>0.01436933904</v>
          </cell>
          <cell r="I217">
            <v>0.02381547</v>
          </cell>
          <cell r="J217">
            <v>0.017917073999999998</v>
          </cell>
          <cell r="K217">
            <v>0.020396124</v>
          </cell>
          <cell r="L217">
            <v>0.013553034444444447</v>
          </cell>
          <cell r="M217">
            <v>0.010915555555555557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F219">
            <v>0</v>
          </cell>
        </row>
        <row r="220">
          <cell r="F220">
            <v>0.15012832954708794</v>
          </cell>
          <cell r="G220">
            <v>4.216716335973649E-06</v>
          </cell>
          <cell r="H220">
            <v>4.249208734128511E-06</v>
          </cell>
          <cell r="I220">
            <v>4.2570674359448365E-06</v>
          </cell>
          <cell r="J220">
            <v>4.064681010729063E-06</v>
          </cell>
          <cell r="K220">
            <v>4.061319842310934E-06</v>
          </cell>
          <cell r="L220">
            <v>4.0505638176172585E-06</v>
          </cell>
          <cell r="M220">
            <v>4.0900204017513415E-06</v>
          </cell>
        </row>
        <row r="221">
          <cell r="F221">
            <v>0.0011538094579187572</v>
          </cell>
          <cell r="G221">
            <v>0.0018153103109693782</v>
          </cell>
          <cell r="H221">
            <v>0.001891552614339041</v>
          </cell>
          <cell r="I221">
            <v>6.833773889398786E-05</v>
          </cell>
          <cell r="J221">
            <v>0.006011284103414848</v>
          </cell>
          <cell r="K221">
            <v>0.006583841001194191</v>
          </cell>
          <cell r="L221">
            <v>0.0064034733332310615</v>
          </cell>
          <cell r="M221">
            <v>0.004174322697992428</v>
          </cell>
        </row>
        <row r="222">
          <cell r="F222">
            <v>3.5427024017278866E-05</v>
          </cell>
          <cell r="G222">
            <v>0.00019543632701567293</v>
          </cell>
          <cell r="H222">
            <v>0.00013396391592285548</v>
          </cell>
          <cell r="I222">
            <v>1.674374048265148E-05</v>
          </cell>
          <cell r="J222">
            <v>0.0001441218706714027</v>
          </cell>
          <cell r="K222">
            <v>0.00014630440681834926</v>
          </cell>
          <cell r="L222">
            <v>0.00018987923844554134</v>
          </cell>
          <cell r="M222">
            <v>0.00020324676663554663</v>
          </cell>
        </row>
        <row r="223">
          <cell r="F223">
            <v>0.0006923929646453802</v>
          </cell>
          <cell r="G223">
            <v>0.003144491665192137</v>
          </cell>
          <cell r="H223">
            <v>0.0027341671922611094</v>
          </cell>
          <cell r="I223">
            <v>0.0020296322903063406</v>
          </cell>
          <cell r="J223">
            <v>0.002270740983983324</v>
          </cell>
          <cell r="K223">
            <v>0.0024013755963612038</v>
          </cell>
          <cell r="L223">
            <v>0.00304471435869003</v>
          </cell>
          <cell r="M223">
            <v>0.0032141635221186815</v>
          </cell>
        </row>
        <row r="224">
          <cell r="F224">
            <v>0.004163576733950706</v>
          </cell>
          <cell r="G224">
            <v>0.003554940913796555</v>
          </cell>
          <cell r="H224">
            <v>0.0033412973184729733</v>
          </cell>
          <cell r="I224">
            <v>0.003001229901568617</v>
          </cell>
          <cell r="J224">
            <v>0.002160957501069489</v>
          </cell>
          <cell r="K224">
            <v>0.0019378444868041957</v>
          </cell>
          <cell r="L224">
            <v>0.0015414635961125006</v>
          </cell>
          <cell r="M224">
            <v>0.0012996423881769224</v>
          </cell>
        </row>
        <row r="225">
          <cell r="F225">
            <v>6.290673647791392</v>
          </cell>
          <cell r="G225">
            <v>2.1720758661814714</v>
          </cell>
          <cell r="H225">
            <v>2.071949466106979</v>
          </cell>
          <cell r="I225">
            <v>2.0138727272506864</v>
          </cell>
          <cell r="J225">
            <v>2.0780466761923444</v>
          </cell>
          <cell r="K225">
            <v>2.0424491989912057</v>
          </cell>
          <cell r="L225">
            <v>2.0783084413698307</v>
          </cell>
          <cell r="M225">
            <v>1.9169867762686825</v>
          </cell>
        </row>
        <row r="226">
          <cell r="F226">
            <v>0.024712541104816438</v>
          </cell>
          <cell r="G226">
            <v>0.029137590735738097</v>
          </cell>
          <cell r="H226">
            <v>0.029733890064821668</v>
          </cell>
          <cell r="I226">
            <v>0.02981100658427229</v>
          </cell>
          <cell r="J226">
            <v>0.030045098190076464</v>
          </cell>
          <cell r="K226">
            <v>0.02940946334845541</v>
          </cell>
          <cell r="L226">
            <v>0.02945232150772064</v>
          </cell>
          <cell r="M226">
            <v>0.028273374122323218</v>
          </cell>
        </row>
        <row r="227">
          <cell r="F227">
            <v>0.0038706239197770775</v>
          </cell>
          <cell r="G227">
            <v>0.00014117077991159194</v>
          </cell>
          <cell r="H227">
            <v>0.00014088019167073621</v>
          </cell>
          <cell r="I227">
            <v>0.0001402341578171259</v>
          </cell>
          <cell r="J227">
            <v>0.0001397369027692137</v>
          </cell>
          <cell r="K227">
            <v>0.00013601449182531995</v>
          </cell>
          <cell r="L227">
            <v>0.00012005655468038676</v>
          </cell>
          <cell r="M227">
            <v>0.00011983890993569663</v>
          </cell>
        </row>
        <row r="228">
          <cell r="F228">
            <v>0.02710792278163424</v>
          </cell>
          <cell r="G228">
            <v>0.016698527047323088</v>
          </cell>
          <cell r="H228">
            <v>0.01861932511100064</v>
          </cell>
          <cell r="I228">
            <v>0.01629501108984468</v>
          </cell>
          <cell r="J228">
            <v>0.01726937158956917</v>
          </cell>
          <cell r="K228">
            <v>0.019570939676928696</v>
          </cell>
          <cell r="L228">
            <v>0.016183775577812587</v>
          </cell>
          <cell r="M228">
            <v>0.017116926971326458</v>
          </cell>
        </row>
        <row r="244">
          <cell r="F244">
            <v>0.02108243695687975</v>
          </cell>
          <cell r="G244">
            <v>0.009715330622922706</v>
          </cell>
          <cell r="H244">
            <v>0.009426481729558686</v>
          </cell>
          <cell r="I244">
            <v>0.007683631256297799</v>
          </cell>
          <cell r="J244">
            <v>0.007329883066156731</v>
          </cell>
          <cell r="K244">
            <v>0.006158254024452648</v>
          </cell>
          <cell r="L244">
            <v>0.005863729319546107</v>
          </cell>
          <cell r="M244">
            <v>0.0058933859889178115</v>
          </cell>
        </row>
        <row r="245">
          <cell r="F245">
            <v>0.024481832328952336</v>
          </cell>
          <cell r="G245">
            <v>0.0009593525214576824</v>
          </cell>
          <cell r="H245">
            <v>0.0006225103054651054</v>
          </cell>
          <cell r="I245">
            <v>0.00046093969556963406</v>
          </cell>
          <cell r="J245">
            <v>0.0005553625565541265</v>
          </cell>
          <cell r="K245">
            <v>0.0003525430751200058</v>
          </cell>
          <cell r="L245">
            <v>0.00037305905078216663</v>
          </cell>
          <cell r="M245">
            <v>0.0002699537336441589</v>
          </cell>
        </row>
        <row r="246">
          <cell r="F246">
            <v>0.22532727082633267</v>
          </cell>
          <cell r="G246">
            <v>0.1106205584745599</v>
          </cell>
          <cell r="H246">
            <v>0.10478625735203011</v>
          </cell>
          <cell r="I246">
            <v>0.09929710143477212</v>
          </cell>
          <cell r="J246">
            <v>0.10149649077704224</v>
          </cell>
          <cell r="K246">
            <v>0.09064556002425644</v>
          </cell>
          <cell r="L246">
            <v>0.09368071972013205</v>
          </cell>
          <cell r="M246">
            <v>0.09511341036177293</v>
          </cell>
        </row>
        <row r="247">
          <cell r="F247">
            <v>0.498481753544044</v>
          </cell>
          <cell r="G247">
            <v>0.16220427194730416</v>
          </cell>
          <cell r="H247">
            <v>0.15344272102689335</v>
          </cell>
          <cell r="I247">
            <v>0.11897228197835803</v>
          </cell>
          <cell r="J247">
            <v>0.09042441364869239</v>
          </cell>
          <cell r="K247">
            <v>0.06399170586451355</v>
          </cell>
          <cell r="L247">
            <v>0.07102704095261277</v>
          </cell>
          <cell r="M247">
            <v>0.08623698490589998</v>
          </cell>
        </row>
        <row r="248">
          <cell r="F248">
            <v>0.05771159766112692</v>
          </cell>
          <cell r="G248">
            <v>0.02628543221816357</v>
          </cell>
          <cell r="H248">
            <v>0.044505468063754106</v>
          </cell>
          <cell r="I248">
            <v>0.03635159067750459</v>
          </cell>
          <cell r="J248">
            <v>0.03270531591057651</v>
          </cell>
          <cell r="K248">
            <v>0.03662420395561529</v>
          </cell>
          <cell r="L248">
            <v>0.033952135877164114</v>
          </cell>
          <cell r="M248">
            <v>0.035636504057593416</v>
          </cell>
        </row>
        <row r="249">
          <cell r="F249">
            <v>0.00014633678232999617</v>
          </cell>
          <cell r="G249">
            <v>6.013995408724957E-06</v>
          </cell>
          <cell r="H249">
            <v>3.6850216859118306E-06</v>
          </cell>
          <cell r="I249">
            <v>3.0505831954659725E-06</v>
          </cell>
          <cell r="J249">
            <v>3.227958107289225E-06</v>
          </cell>
          <cell r="K249">
            <v>2.4231159864241766E-06</v>
          </cell>
          <cell r="L249">
            <v>2.6353894137409906E-06</v>
          </cell>
          <cell r="M249">
            <v>2.247588432258553E-06</v>
          </cell>
        </row>
        <row r="250">
          <cell r="F250">
            <v>0.1044564373231152</v>
          </cell>
          <cell r="G250">
            <v>0.031507924286984804</v>
          </cell>
          <cell r="H250">
            <v>0.029478724075725077</v>
          </cell>
          <cell r="I250">
            <v>0.026889924859189267</v>
          </cell>
          <cell r="J250">
            <v>0.025879888563957485</v>
          </cell>
          <cell r="K250">
            <v>0.023760057002369803</v>
          </cell>
          <cell r="L250">
            <v>0.024054723783096105</v>
          </cell>
          <cell r="M250">
            <v>0.02503441113801824</v>
          </cell>
        </row>
        <row r="251">
          <cell r="F251">
            <v>0.483576903286704</v>
          </cell>
          <cell r="G251">
            <v>0.2058839582401504</v>
          </cell>
          <cell r="H251">
            <v>0.19477147509591652</v>
          </cell>
          <cell r="I251">
            <v>0.18417111333266448</v>
          </cell>
          <cell r="J251">
            <v>0.1704611847466735</v>
          </cell>
          <cell r="K251">
            <v>0.13859924231922008</v>
          </cell>
          <cell r="L251">
            <v>0.14540541732192172</v>
          </cell>
          <cell r="M251">
            <v>0.15110223546365092</v>
          </cell>
        </row>
        <row r="252">
          <cell r="F252">
            <v>0.009520819774077392</v>
          </cell>
          <cell r="G252">
            <v>0.004561247787523024</v>
          </cell>
          <cell r="H252">
            <v>0.004409815632841276</v>
          </cell>
          <cell r="I252">
            <v>0.003888951619489957</v>
          </cell>
          <cell r="J252">
            <v>0.0037845555413575068</v>
          </cell>
          <cell r="K252">
            <v>0.003091873815234668</v>
          </cell>
          <cell r="L252">
            <v>0.002985667860643139</v>
          </cell>
          <cell r="M252">
            <v>0.003398629616839241</v>
          </cell>
        </row>
        <row r="264">
          <cell r="F264">
            <v>0.0019664448789953226</v>
          </cell>
          <cell r="G264">
            <v>3.6463634474981447E-06</v>
          </cell>
          <cell r="H264">
            <v>5.402017507036125E-06</v>
          </cell>
          <cell r="I264">
            <v>7.3872674882643134E-06</v>
          </cell>
          <cell r="J264">
            <v>4.943189796531955E-06</v>
          </cell>
          <cell r="K264">
            <v>6.78730466613863E-06</v>
          </cell>
          <cell r="L264">
            <v>7.706191134293345E-06</v>
          </cell>
          <cell r="M264">
            <v>3.5268401527954366E-06</v>
          </cell>
        </row>
        <row r="265">
          <cell r="F265">
            <v>0.009206492475938136</v>
          </cell>
          <cell r="G265">
            <v>7.075568700813191E-05</v>
          </cell>
          <cell r="H265">
            <v>7.501977609359231E-05</v>
          </cell>
          <cell r="I265">
            <v>6.958633264184366E-05</v>
          </cell>
          <cell r="J265">
            <v>7.120296792025816E-05</v>
          </cell>
          <cell r="K265">
            <v>7.285254459097485E-05</v>
          </cell>
          <cell r="L265">
            <v>7.850483520149364E-05</v>
          </cell>
          <cell r="M265">
            <v>4.2537237993984176E-05</v>
          </cell>
        </row>
        <row r="266">
          <cell r="F266">
            <v>0.1260510772796676</v>
          </cell>
          <cell r="G266">
            <v>0.10136777612646995</v>
          </cell>
          <cell r="H266">
            <v>0.10378084595758733</v>
          </cell>
          <cell r="I266">
            <v>0.10407123040881325</v>
          </cell>
          <cell r="J266">
            <v>0.10383789943188247</v>
          </cell>
          <cell r="K266">
            <v>0.1024596709517253</v>
          </cell>
          <cell r="L266">
            <v>0.09829920891560266</v>
          </cell>
          <cell r="M266">
            <v>0.08482537423552196</v>
          </cell>
        </row>
        <row r="267">
          <cell r="F267">
            <v>0.0029933833300563994</v>
          </cell>
          <cell r="G267">
            <v>0.0014988307764625354</v>
          </cell>
          <cell r="H267">
            <v>0.0014005112967794594</v>
          </cell>
          <cell r="I267">
            <v>0.0014018884566238954</v>
          </cell>
          <cell r="J267">
            <v>0.0011181291028773814</v>
          </cell>
          <cell r="K267">
            <v>0.0010565809337854631</v>
          </cell>
          <cell r="L267">
            <v>0.0010694544923790792</v>
          </cell>
          <cell r="M267">
            <v>0.0011128058657314526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F269">
            <v>0.002406418195376059</v>
          </cell>
          <cell r="G269">
            <v>0.004890291583229412</v>
          </cell>
          <cell r="H269">
            <v>0.0049085105564296815</v>
          </cell>
          <cell r="I269">
            <v>0.005419766347147469</v>
          </cell>
          <cell r="J269">
            <v>0.005235356527094057</v>
          </cell>
          <cell r="K269">
            <v>0.004993560883043542</v>
          </cell>
          <cell r="L269">
            <v>0.004611277611480227</v>
          </cell>
          <cell r="M269">
            <v>0.004104311480235075</v>
          </cell>
        </row>
        <row r="270">
          <cell r="F270">
            <v>0.0009652783415485006</v>
          </cell>
          <cell r="G270">
            <v>0.0016584790601873046</v>
          </cell>
          <cell r="H270">
            <v>0.0016777548718619928</v>
          </cell>
          <cell r="I270">
            <v>0.0018515737596646706</v>
          </cell>
          <cell r="J270">
            <v>0.0017411762683293103</v>
          </cell>
          <cell r="K270">
            <v>0.0016378205038907823</v>
          </cell>
          <cell r="L270">
            <v>0.0015032404310598919</v>
          </cell>
          <cell r="M270">
            <v>0.0013191367949475117</v>
          </cell>
        </row>
        <row r="271">
          <cell r="F271">
            <v>8.31062108191319E-06</v>
          </cell>
          <cell r="G271">
            <v>1.3430184839393464E-05</v>
          </cell>
          <cell r="H271">
            <v>1.3064061776553112E-05</v>
          </cell>
          <cell r="I271">
            <v>1.3463464658306526E-05</v>
          </cell>
          <cell r="J271">
            <v>1.2110215243316371E-05</v>
          </cell>
          <cell r="K271">
            <v>1.0886897620908104E-05</v>
          </cell>
          <cell r="L271">
            <v>1.0823630886097146E-05</v>
          </cell>
          <cell r="M271">
            <v>1.056118736171779E-05</v>
          </cell>
        </row>
        <row r="272">
          <cell r="F272">
            <v>3.943839543828163E-06</v>
          </cell>
          <cell r="G272">
            <v>6.0595385445192196E-06</v>
          </cell>
          <cell r="H272">
            <v>6.29557206989167E-06</v>
          </cell>
          <cell r="I272">
            <v>6.578295116003847E-06</v>
          </cell>
          <cell r="J272">
            <v>6.026678805464612E-06</v>
          </cell>
          <cell r="K272">
            <v>5.4686285020287575E-06</v>
          </cell>
          <cell r="L272">
            <v>5.344067636659992E-06</v>
          </cell>
          <cell r="M272">
            <v>5.293812528878296E-06</v>
          </cell>
        </row>
        <row r="273">
          <cell r="F273">
            <v>3.583772573158953E-06</v>
          </cell>
          <cell r="G273">
            <v>3.8694760832331345E-06</v>
          </cell>
          <cell r="H273">
            <v>4.205551951856262E-06</v>
          </cell>
          <cell r="I273">
            <v>4.89665136835135E-06</v>
          </cell>
          <cell r="J273">
            <v>4.355447668025643E-06</v>
          </cell>
          <cell r="K273">
            <v>3.052679311313199E-06</v>
          </cell>
          <cell r="L273">
            <v>3.6083457839228737E-06</v>
          </cell>
          <cell r="M273">
            <v>3.892463174576038E-06</v>
          </cell>
        </row>
        <row r="274">
          <cell r="F274">
            <v>5.470181511622927E-07</v>
          </cell>
          <cell r="G274">
            <v>4.981702837755645E-07</v>
          </cell>
          <cell r="H274">
            <v>5.228206628875911E-07</v>
          </cell>
          <cell r="I274">
            <v>6.179405489326804E-07</v>
          </cell>
          <cell r="J274">
            <v>5.541782140199766E-07</v>
          </cell>
          <cell r="K274">
            <v>3.990247252766817E-07</v>
          </cell>
          <cell r="L274">
            <v>4.731731507865033E-07</v>
          </cell>
          <cell r="M274">
            <v>4.644050974046408E-07</v>
          </cell>
        </row>
        <row r="275">
          <cell r="F275">
            <v>7.153918078006047E-06</v>
          </cell>
          <cell r="G275">
            <v>6.145026176544858E-06</v>
          </cell>
          <cell r="H275">
            <v>6.599794028206334E-06</v>
          </cell>
          <cell r="I275">
            <v>8.090508486055886E-06</v>
          </cell>
          <cell r="J275">
            <v>9.982678693386041E-06</v>
          </cell>
          <cell r="K275">
            <v>9.347750045414971E-06</v>
          </cell>
          <cell r="L275">
            <v>8.476725347669908E-06</v>
          </cell>
          <cell r="M275">
            <v>9.133570770544716E-06</v>
          </cell>
        </row>
        <row r="276">
          <cell r="F276">
            <v>3.5743510142844363E-07</v>
          </cell>
          <cell r="G276">
            <v>3.0835609471625827E-07</v>
          </cell>
          <cell r="H276">
            <v>3.329134847830634E-07</v>
          </cell>
          <cell r="I276">
            <v>4.082870306313007E-07</v>
          </cell>
          <cell r="J276">
            <v>5.013953089636832E-07</v>
          </cell>
          <cell r="K276">
            <v>4.7457946504304904E-07</v>
          </cell>
          <cell r="L276">
            <v>4.314948478333518E-07</v>
          </cell>
          <cell r="M276">
            <v>4.5937110349507164E-07</v>
          </cell>
        </row>
        <row r="277">
          <cell r="G277">
            <v>0.0006150394250209226</v>
          </cell>
          <cell r="H277">
            <v>0.00057845529285964</v>
          </cell>
          <cell r="I277">
            <v>0.0005586041715133777</v>
          </cell>
          <cell r="J277">
            <v>0.0005274239405815179</v>
          </cell>
          <cell r="K277">
            <v>0.0004476584205316607</v>
          </cell>
          <cell r="L277">
            <v>0.00042893442288905896</v>
          </cell>
          <cell r="M277">
            <v>0.0003444321197829412</v>
          </cell>
        </row>
        <row r="278">
          <cell r="F278">
            <v>0.00044657223269951185</v>
          </cell>
          <cell r="G278">
            <v>0.0004600274465164705</v>
          </cell>
          <cell r="H278">
            <v>0.000356276099245144</v>
          </cell>
          <cell r="I278">
            <v>0.00041556870383987836</v>
          </cell>
          <cell r="J278">
            <v>0.0004793577377725164</v>
          </cell>
          <cell r="K278">
            <v>0.00046031469671230804</v>
          </cell>
          <cell r="L278">
            <v>0.0005457119690679219</v>
          </cell>
          <cell r="M278">
            <v>0.0005461095616284483</v>
          </cell>
        </row>
        <row r="279">
          <cell r="F279">
            <v>0.002676237605284365</v>
          </cell>
          <cell r="G279">
            <v>0.0029483204987382126</v>
          </cell>
          <cell r="H279">
            <v>0.0025492072162453688</v>
          </cell>
          <cell r="I279">
            <v>0.002436701008853191</v>
          </cell>
          <cell r="J279">
            <v>0.002564179240036292</v>
          </cell>
          <cell r="K279">
            <v>0.0027833611316785767</v>
          </cell>
          <cell r="L279">
            <v>0.0027342539727532853</v>
          </cell>
          <cell r="M279">
            <v>0.0028370646005828714</v>
          </cell>
        </row>
        <row r="280">
          <cell r="F280">
            <v>0.0025165853274358944</v>
          </cell>
          <cell r="G280">
            <v>0.003616458721013488</v>
          </cell>
          <cell r="H280">
            <v>0.003456123548099497</v>
          </cell>
          <cell r="I280">
            <v>0.0035275958589590403</v>
          </cell>
          <cell r="J280">
            <v>0.0034930603059739433</v>
          </cell>
          <cell r="K280">
            <v>0.0036361308821443276</v>
          </cell>
          <cell r="L280">
            <v>0.003368285989829939</v>
          </cell>
          <cell r="M280">
            <v>0.0033686728143750206</v>
          </cell>
        </row>
        <row r="281">
          <cell r="G281">
            <v>0.0011461820818371284</v>
          </cell>
          <cell r="H281">
            <v>0.0014939900962524706</v>
          </cell>
          <cell r="I281">
            <v>0.00183587047552246</v>
          </cell>
          <cell r="J281">
            <v>0.0021854068649089374</v>
          </cell>
          <cell r="K281">
            <v>0.002499848781079692</v>
          </cell>
          <cell r="L281">
            <v>0.0027711089326574842</v>
          </cell>
          <cell r="M281">
            <v>0.003059491675260253</v>
          </cell>
        </row>
        <row r="282">
          <cell r="F282">
            <v>5.639763218146718E-05</v>
          </cell>
          <cell r="G282">
            <v>0.002647201767538195</v>
          </cell>
          <cell r="H282">
            <v>0.002834142994010316</v>
          </cell>
          <cell r="I282">
            <v>0.003036560711852154</v>
          </cell>
          <cell r="J282">
            <v>0.0032744043205257065</v>
          </cell>
          <cell r="K282">
            <v>0.003409330699721275</v>
          </cell>
          <cell r="L282">
            <v>0.0035560542974445056</v>
          </cell>
          <cell r="M282">
            <v>0.0037461500746813954</v>
          </cell>
        </row>
        <row r="283">
          <cell r="F283">
            <v>0.00019370830163679793</v>
          </cell>
          <cell r="G283">
            <v>0.00784576305217826</v>
          </cell>
          <cell r="H283">
            <v>0.00834826805430795</v>
          </cell>
          <cell r="I283">
            <v>0.008962735786368952</v>
          </cell>
          <cell r="J283">
            <v>0.009757291081721088</v>
          </cell>
          <cell r="K283">
            <v>0.010143343802584932</v>
          </cell>
          <cell r="L283">
            <v>0.010336477966927394</v>
          </cell>
          <cell r="M283">
            <v>0.010986169788504531</v>
          </cell>
        </row>
        <row r="284">
          <cell r="F284">
            <v>8.568430245549868E-05</v>
          </cell>
          <cell r="G284">
            <v>0.003468960154507481</v>
          </cell>
          <cell r="H284">
            <v>0.0040922748786969085</v>
          </cell>
          <cell r="I284">
            <v>0.004835095035269745</v>
          </cell>
          <cell r="J284">
            <v>0.005541307869041147</v>
          </cell>
          <cell r="K284">
            <v>0.0061292008885639815</v>
          </cell>
          <cell r="L284">
            <v>0.0066114048832397595</v>
          </cell>
          <cell r="M284">
            <v>0.007263943995479489</v>
          </cell>
        </row>
        <row r="285">
          <cell r="F285">
            <v>0.00662178515205551</v>
          </cell>
          <cell r="G285">
            <v>0.0006304256505654005</v>
          </cell>
          <cell r="H285">
            <v>0.0004107110019396344</v>
          </cell>
          <cell r="I285">
            <v>0.0002573440262483829</v>
          </cell>
          <cell r="J285">
            <v>0.00015943374708075897</v>
          </cell>
          <cell r="K285">
            <v>9.493164551843074E-05</v>
          </cell>
          <cell r="L285">
            <v>5.547933655021314E-05</v>
          </cell>
          <cell r="M285">
            <v>3.010793647804122E-05</v>
          </cell>
        </row>
        <row r="286">
          <cell r="F286">
            <v>0.006306081046841637</v>
          </cell>
          <cell r="G286">
            <v>0.000653385254385259</v>
          </cell>
          <cell r="H286">
            <v>0.00042482792280811916</v>
          </cell>
          <cell r="I286">
            <v>0.0002684270259672046</v>
          </cell>
          <cell r="J286">
            <v>0.00016877679832877067</v>
          </cell>
          <cell r="K286">
            <v>0.00010006292945952872</v>
          </cell>
          <cell r="L286">
            <v>5.931095082817328E-05</v>
          </cell>
          <cell r="M286">
            <v>3.183176577821546E-05</v>
          </cell>
        </row>
        <row r="287">
          <cell r="F287">
            <v>0.03286704783080941</v>
          </cell>
          <cell r="G287">
            <v>0.0029679391610375866</v>
          </cell>
          <cell r="H287">
            <v>0.0018906072344924052</v>
          </cell>
          <cell r="I287">
            <v>0.0011759803436928243</v>
          </cell>
          <cell r="J287">
            <v>0.0007312616992303446</v>
          </cell>
          <cell r="K287">
            <v>0.00042486589879994747</v>
          </cell>
          <cell r="L287">
            <v>0.0002422823991201096</v>
          </cell>
          <cell r="M287">
            <v>0.0001293161790366545</v>
          </cell>
        </row>
        <row r="288">
          <cell r="F288">
            <v>0.025430772309979168</v>
          </cell>
          <cell r="G288">
            <v>0.002549236856826442</v>
          </cell>
          <cell r="H288">
            <v>0.0016314923057625659</v>
          </cell>
          <cell r="I288">
            <v>0.0010293326065374628</v>
          </cell>
          <cell r="J288">
            <v>0.000633868743250884</v>
          </cell>
          <cell r="K288">
            <v>0.000373508650989416</v>
          </cell>
          <cell r="L288">
            <v>0.00021604187465083054</v>
          </cell>
          <cell r="M288">
            <v>0.0001183004352320641</v>
          </cell>
        </row>
        <row r="289">
          <cell r="G289">
            <v>0.010782483585620584</v>
          </cell>
          <cell r="H289">
            <v>0.009808063101080268</v>
          </cell>
          <cell r="I289">
            <v>0.00871150372357986</v>
          </cell>
          <cell r="J289">
            <v>0.007802225081558053</v>
          </cell>
          <cell r="K289">
            <v>0.006896533149574674</v>
          </cell>
          <cell r="L289">
            <v>0.0038255989223261034</v>
          </cell>
          <cell r="M289">
            <v>0.0032940878228140047</v>
          </cell>
        </row>
        <row r="290">
          <cell r="G290">
            <v>0.0033538702720317844</v>
          </cell>
          <cell r="H290">
            <v>0.0030742697683287753</v>
          </cell>
          <cell r="I290">
            <v>0.0028306208892757553</v>
          </cell>
          <cell r="J290">
            <v>0.0026344765605234286</v>
          </cell>
          <cell r="K290">
            <v>0.0023546365806283933</v>
          </cell>
          <cell r="L290">
            <v>0.001604218363605864</v>
          </cell>
          <cell r="M290">
            <v>0.0011279635174193587</v>
          </cell>
        </row>
        <row r="291">
          <cell r="G291">
            <v>0.02325267168332854</v>
          </cell>
          <cell r="H291">
            <v>0.020575346667864758</v>
          </cell>
          <cell r="I291">
            <v>0.01809349497234655</v>
          </cell>
          <cell r="J291">
            <v>0.01624257616576764</v>
          </cell>
          <cell r="K291">
            <v>0.013835929391793882</v>
          </cell>
          <cell r="L291">
            <v>0.008253873989838914</v>
          </cell>
          <cell r="M291">
            <v>0.005835098435346912</v>
          </cell>
        </row>
        <row r="292">
          <cell r="G292">
            <v>0.020343378424085668</v>
          </cell>
          <cell r="H292">
            <v>0.01804567136539229</v>
          </cell>
          <cell r="I292">
            <v>0.016162533997564524</v>
          </cell>
          <cell r="J292">
            <v>0.014493303383939376</v>
          </cell>
          <cell r="K292">
            <v>0.012740186679972305</v>
          </cell>
          <cell r="L292">
            <v>0.01083486471703326</v>
          </cell>
          <cell r="M292">
            <v>0.008403913723361273</v>
          </cell>
        </row>
        <row r="293">
          <cell r="F293">
            <v>0.002890238105148482</v>
          </cell>
          <cell r="G293">
            <v>0.0046819368745001574</v>
          </cell>
          <cell r="H293">
            <v>0.004853932808601266</v>
          </cell>
          <cell r="I293">
            <v>0.005017670364083253</v>
          </cell>
          <cell r="J293">
            <v>0.005139676927355586</v>
          </cell>
          <cell r="K293">
            <v>0.005358376303337518</v>
          </cell>
          <cell r="L293">
            <v>0.00526413689804218</v>
          </cell>
          <cell r="M293">
            <v>0.004847081809604641</v>
          </cell>
        </row>
        <row r="294">
          <cell r="F294">
            <v>0.0056042455358275975</v>
          </cell>
          <cell r="G294">
            <v>0.0057088148706755494</v>
          </cell>
          <cell r="H294">
            <v>0.0056652964912190145</v>
          </cell>
          <cell r="I294">
            <v>0.00576563097731722</v>
          </cell>
          <cell r="J294">
            <v>0.006031417591930153</v>
          </cell>
          <cell r="K294">
            <v>0.006194416005958358</v>
          </cell>
          <cell r="L294">
            <v>0.006226364580824533</v>
          </cell>
          <cell r="M294">
            <v>0.005854522438739945</v>
          </cell>
        </row>
        <row r="295">
          <cell r="F295">
            <v>0.0011016000949689447</v>
          </cell>
          <cell r="G295">
            <v>0.0009634462947717776</v>
          </cell>
          <cell r="H295">
            <v>0.0009613075794230505</v>
          </cell>
          <cell r="I295">
            <v>0.0009098708546826318</v>
          </cell>
          <cell r="J295">
            <v>0.0009207621875876699</v>
          </cell>
          <cell r="K295">
            <v>0.000866902876780567</v>
          </cell>
          <cell r="L295">
            <v>0.0007979100238761822</v>
          </cell>
          <cell r="M295">
            <v>0.0007607299973108481</v>
          </cell>
        </row>
        <row r="296">
          <cell r="F296">
            <v>0.0020722440440508515</v>
          </cell>
          <cell r="G296">
            <v>0.003023110415993654</v>
          </cell>
          <cell r="H296">
            <v>0.0031652915869331316</v>
          </cell>
          <cell r="I296">
            <v>0.003182731684702519</v>
          </cell>
          <cell r="J296">
            <v>0.0033789417109207688</v>
          </cell>
          <cell r="K296">
            <v>0.003396129425218185</v>
          </cell>
          <cell r="L296">
            <v>0.00326881426612899</v>
          </cell>
          <cell r="M296">
            <v>0.003091290630273354</v>
          </cell>
        </row>
        <row r="297">
          <cell r="F297">
            <v>0.008216146413893262</v>
          </cell>
          <cell r="G297">
            <v>0.008847823920952671</v>
          </cell>
          <cell r="H297">
            <v>0.009154080770202803</v>
          </cell>
          <cell r="I297">
            <v>0.009360587779471055</v>
          </cell>
          <cell r="J297">
            <v>0.009553364184653194</v>
          </cell>
          <cell r="K297">
            <v>0.00984872380649078</v>
          </cell>
          <cell r="L297">
            <v>0.009519442852750585</v>
          </cell>
          <cell r="M297">
            <v>0.008985413898993783</v>
          </cell>
        </row>
        <row r="298">
          <cell r="F298">
            <v>0.0033562897951395746</v>
          </cell>
          <cell r="G298">
            <v>0.003297872335974928</v>
          </cell>
          <cell r="H298">
            <v>0.0033316935138933412</v>
          </cell>
          <cell r="I298">
            <v>0.00343577555746041</v>
          </cell>
          <cell r="J298">
            <v>0.003411621512280229</v>
          </cell>
          <cell r="K298">
            <v>0.0032398181128165597</v>
          </cell>
          <cell r="L298">
            <v>0.003170407638442973</v>
          </cell>
          <cell r="M298">
            <v>0.002889204187183081</v>
          </cell>
        </row>
        <row r="299">
          <cell r="G299">
            <v>0.0005539173211379484</v>
          </cell>
          <cell r="H299">
            <v>0.0007745793881369575</v>
          </cell>
          <cell r="I299">
            <v>0.0009680740674837436</v>
          </cell>
          <cell r="J299">
            <v>0.0011249668051461835</v>
          </cell>
          <cell r="K299">
            <v>0.0012747474292903935</v>
          </cell>
          <cell r="L299">
            <v>0.0013751690593766666</v>
          </cell>
          <cell r="M299">
            <v>0.001390294367578225</v>
          </cell>
        </row>
        <row r="300">
          <cell r="F300">
            <v>3.5924119053293954E-05</v>
          </cell>
          <cell r="G300">
            <v>0.0010198426507686293</v>
          </cell>
          <cell r="H300">
            <v>0.0011144517903218616</v>
          </cell>
          <cell r="I300">
            <v>0.0011964958147372513</v>
          </cell>
          <cell r="J300">
            <v>0.0012884335098752248</v>
          </cell>
          <cell r="K300">
            <v>0.0013594325691340663</v>
          </cell>
          <cell r="L300">
            <v>0.0013388249906912716</v>
          </cell>
          <cell r="M300">
            <v>0.0013493842701341326</v>
          </cell>
        </row>
        <row r="301">
          <cell r="F301">
            <v>0.0001788266327998122</v>
          </cell>
          <cell r="G301">
            <v>0.004791809511921256</v>
          </cell>
          <cell r="H301">
            <v>0.004820597054299646</v>
          </cell>
          <cell r="I301">
            <v>0.005080863422619892</v>
          </cell>
          <cell r="J301">
            <v>0.005275342946772739</v>
          </cell>
          <cell r="K301">
            <v>0.005568359885063018</v>
          </cell>
          <cell r="L301">
            <v>0.005449836938135046</v>
          </cell>
          <cell r="M301">
            <v>0.005411794650138636</v>
          </cell>
        </row>
        <row r="302">
          <cell r="F302">
            <v>9.004565895222138E-05</v>
          </cell>
          <cell r="G302">
            <v>0.00205480384598972</v>
          </cell>
          <cell r="H302">
            <v>0.0024403994542838655</v>
          </cell>
          <cell r="I302">
            <v>0.002861310101057094</v>
          </cell>
          <cell r="J302">
            <v>0.0031365136670380173</v>
          </cell>
          <cell r="K302">
            <v>0.0033737591203383327</v>
          </cell>
          <cell r="L302">
            <v>0.003506645430935802</v>
          </cell>
          <cell r="M302">
            <v>0.0035130857892298095</v>
          </cell>
        </row>
        <row r="303">
          <cell r="F303">
            <v>0.0005124275533934949</v>
          </cell>
          <cell r="G303">
            <v>6.324878528613224E-05</v>
          </cell>
          <cell r="H303">
            <v>4.483794181255992E-05</v>
          </cell>
          <cell r="I303">
            <v>2.896250325341441E-05</v>
          </cell>
          <cell r="J303">
            <v>2.138670769091423E-05</v>
          </cell>
          <cell r="K303">
            <v>1.3798476835630321E-05</v>
          </cell>
          <cell r="L303">
            <v>8.440288804096147E-06</v>
          </cell>
          <cell r="M303">
            <v>4.850132341398534E-06</v>
          </cell>
        </row>
        <row r="304">
          <cell r="F304">
            <v>0.0005250881580224396</v>
          </cell>
          <cell r="G304">
            <v>9.17427536706103E-05</v>
          </cell>
          <cell r="H304">
            <v>6.582443511273825E-05</v>
          </cell>
          <cell r="I304">
            <v>4.4067531914180396E-05</v>
          </cell>
          <cell r="J304">
            <v>3.4653083141204806E-05</v>
          </cell>
          <cell r="K304">
            <v>2.3390709820796492E-05</v>
          </cell>
          <cell r="L304">
            <v>1.4298560960032995E-05</v>
          </cell>
          <cell r="M304">
            <v>8.70019330367391E-06</v>
          </cell>
        </row>
        <row r="305">
          <cell r="F305">
            <v>0.0030407963893054656</v>
          </cell>
          <cell r="G305">
            <v>0.00045070686995023266</v>
          </cell>
          <cell r="H305">
            <v>0.0002987574274009625</v>
          </cell>
          <cell r="I305">
            <v>0.0001948824061759276</v>
          </cell>
          <cell r="J305">
            <v>0.00014631100261802894</v>
          </cell>
          <cell r="K305">
            <v>9.739576154229583E-05</v>
          </cell>
          <cell r="L305">
            <v>5.848512657180418E-05</v>
          </cell>
          <cell r="M305">
            <v>3.49654479139379E-05</v>
          </cell>
        </row>
        <row r="306">
          <cell r="F306">
            <v>0.001967547435349611</v>
          </cell>
          <cell r="G306">
            <v>0.00025598554207738745</v>
          </cell>
          <cell r="H306">
            <v>0.00017822993186454765</v>
          </cell>
          <cell r="I306">
            <v>0.00011593609454586763</v>
          </cell>
          <cell r="J306">
            <v>8.50871615336747E-05</v>
          </cell>
          <cell r="K306">
            <v>5.43244869284241E-05</v>
          </cell>
          <cell r="L306">
            <v>3.289425869147786E-05</v>
          </cell>
          <cell r="M306">
            <v>1.908001040354159E-05</v>
          </cell>
        </row>
        <row r="307">
          <cell r="G307">
            <v>0.0002798985009099668</v>
          </cell>
          <cell r="H307">
            <v>0.0002807661159392778</v>
          </cell>
          <cell r="I307">
            <v>0.0002606271230454227</v>
          </cell>
          <cell r="J307">
            <v>0.0002705628524866129</v>
          </cell>
          <cell r="K307">
            <v>0.0002472923047680203</v>
          </cell>
          <cell r="L307">
            <v>0.00020776589285658402</v>
          </cell>
          <cell r="M307">
            <v>0.00018016627623168856</v>
          </cell>
        </row>
        <row r="308">
          <cell r="G308">
            <v>0.00010073188489924906</v>
          </cell>
          <cell r="H308">
            <v>0.00010732772794296793</v>
          </cell>
          <cell r="I308">
            <v>0.00010655207761867061</v>
          </cell>
          <cell r="J308">
            <v>0.000118835690000707</v>
          </cell>
          <cell r="K308">
            <v>0.00011467318034992688</v>
          </cell>
          <cell r="L308">
            <v>7.67576347669117E-05</v>
          </cell>
          <cell r="M308">
            <v>7.034133704247635E-05</v>
          </cell>
        </row>
        <row r="309">
          <cell r="G309">
            <v>0.0007471421488118124</v>
          </cell>
          <cell r="H309">
            <v>0.0007120330747972275</v>
          </cell>
          <cell r="I309">
            <v>0.000665453751070839</v>
          </cell>
          <cell r="J309">
            <v>0.000695799735556721</v>
          </cell>
          <cell r="K309">
            <v>0.0006485993813593795</v>
          </cell>
          <cell r="L309">
            <v>0.000448127143215431</v>
          </cell>
          <cell r="M309">
            <v>0.0003910076329183068</v>
          </cell>
        </row>
        <row r="310">
          <cell r="G310">
            <v>0.0004911790286325174</v>
          </cell>
          <cell r="H310">
            <v>0.0004973911672263062</v>
          </cell>
          <cell r="I310">
            <v>0.0004683491742928102</v>
          </cell>
          <cell r="J310">
            <v>0.0004745377866693446</v>
          </cell>
          <cell r="K310">
            <v>0.0004202003909540493</v>
          </cell>
          <cell r="L310">
            <v>0.00031998433737478283</v>
          </cell>
          <cell r="M310">
            <v>0.0002752536798634645</v>
          </cell>
        </row>
        <row r="311">
          <cell r="F311">
            <v>7.974505889602653E-06</v>
          </cell>
          <cell r="G311">
            <v>6.475195809054635E-06</v>
          </cell>
          <cell r="H311">
            <v>5.244280471944418E-06</v>
          </cell>
          <cell r="I311">
            <v>5.354000574725601E-06</v>
          </cell>
          <cell r="J311">
            <v>4.287358135170817E-06</v>
          </cell>
          <cell r="K311">
            <v>4.59974935456165E-06</v>
          </cell>
          <cell r="L311">
            <v>3.6803943258753366E-06</v>
          </cell>
          <cell r="M311">
            <v>3.6700635654762655E-06</v>
          </cell>
        </row>
        <row r="312">
          <cell r="F312">
            <v>2.1053610772438916E-06</v>
          </cell>
          <cell r="G312">
            <v>1.4750609034616266E-06</v>
          </cell>
          <cell r="H312">
            <v>1.2492126021813127E-06</v>
          </cell>
          <cell r="I312">
            <v>1.3786320469076411E-06</v>
          </cell>
          <cell r="J312">
            <v>1.2174744162714376E-06</v>
          </cell>
          <cell r="K312">
            <v>1.4403916311683023E-06</v>
          </cell>
          <cell r="L312">
            <v>1.2398173615571272E-06</v>
          </cell>
          <cell r="M312">
            <v>1.3395995835733692E-06</v>
          </cell>
        </row>
        <row r="313">
          <cell r="F313">
            <v>9.372759655103226E-06</v>
          </cell>
          <cell r="G313">
            <v>1.7108377937466563E-05</v>
          </cell>
          <cell r="H313">
            <v>1.5721890757779407E-05</v>
          </cell>
          <cell r="I313">
            <v>1.5268857124574116E-05</v>
          </cell>
          <cell r="J313">
            <v>1.7767173935236248E-05</v>
          </cell>
          <cell r="K313">
            <v>1.897092296558396E-05</v>
          </cell>
          <cell r="L313">
            <v>2.0661942187951144E-05</v>
          </cell>
          <cell r="M313">
            <v>2.1493103259971356E-05</v>
          </cell>
        </row>
        <row r="314">
          <cell r="F314">
            <v>0.00012650556752483868</v>
          </cell>
          <cell r="G314">
            <v>0.0001686719208075102</v>
          </cell>
          <cell r="H314">
            <v>0.00015963705542703337</v>
          </cell>
          <cell r="I314">
            <v>0.0001583999172973289</v>
          </cell>
          <cell r="J314">
            <v>0.0001551059305664678</v>
          </cell>
          <cell r="K314">
            <v>0.0001577090361469625</v>
          </cell>
          <cell r="L314">
            <v>0.0001565737432336719</v>
          </cell>
          <cell r="M314">
            <v>0.00016007902286567456</v>
          </cell>
        </row>
        <row r="315">
          <cell r="F315">
            <v>5.942495148288679E-05</v>
          </cell>
          <cell r="G315">
            <v>7.34645752529347E-05</v>
          </cell>
          <cell r="H315">
            <v>6.299600274314677E-05</v>
          </cell>
          <cell r="I315">
            <v>6.990247878813534E-05</v>
          </cell>
          <cell r="J315">
            <v>6.117379541938752E-05</v>
          </cell>
          <cell r="K315">
            <v>7.062717911021272E-05</v>
          </cell>
          <cell r="L315">
            <v>5.867949629146143E-05</v>
          </cell>
          <cell r="M315">
            <v>6.39596818076895E-05</v>
          </cell>
        </row>
        <row r="316">
          <cell r="F316">
            <v>0.0061945562735633095</v>
          </cell>
          <cell r="G316">
            <v>0.006058145725614319</v>
          </cell>
          <cell r="H316">
            <v>0.006509948440046694</v>
          </cell>
          <cell r="I316">
            <v>0.007048999185881083</v>
          </cell>
          <cell r="J316">
            <v>0.006894074446195958</v>
          </cell>
          <cell r="K316">
            <v>0.00687292231490572</v>
          </cell>
          <cell r="L316">
            <v>0.006659666977203682</v>
          </cell>
          <cell r="M316">
            <v>0.006157611557581893</v>
          </cell>
        </row>
        <row r="317">
          <cell r="F317">
            <v>0.0050187575521537355</v>
          </cell>
          <cell r="G317">
            <v>0.007431060474215996</v>
          </cell>
          <cell r="H317">
            <v>0.007618038323910259</v>
          </cell>
          <cell r="I317">
            <v>0.007479246193890112</v>
          </cell>
          <cell r="J317">
            <v>0.007599457159967845</v>
          </cell>
          <cell r="K317">
            <v>0.0077970624272054815</v>
          </cell>
          <cell r="L317">
            <v>0.007472007363232799</v>
          </cell>
          <cell r="M317">
            <v>0.008193123293214392</v>
          </cell>
        </row>
        <row r="318">
          <cell r="F318">
            <v>0.00562567564495307</v>
          </cell>
          <cell r="G318">
            <v>0.006429382085240238</v>
          </cell>
          <cell r="H318">
            <v>0.006598352827301128</v>
          </cell>
          <cell r="I318">
            <v>0.006716822895136179</v>
          </cell>
          <cell r="J318">
            <v>0.006658759694640779</v>
          </cell>
          <cell r="K318">
            <v>0.006727550100378357</v>
          </cell>
          <cell r="L318">
            <v>0.006403162931829873</v>
          </cell>
          <cell r="M318">
            <v>0.007187766242824329</v>
          </cell>
        </row>
        <row r="319">
          <cell r="I319">
            <v>2.402738663507796E-06</v>
          </cell>
          <cell r="J319">
            <v>2.389001461696857E-06</v>
          </cell>
          <cell r="K319">
            <v>2.35903406514698E-06</v>
          </cell>
          <cell r="L319">
            <v>3.90649181772822E-06</v>
          </cell>
          <cell r="M319">
            <v>5.5648251916331E-06</v>
          </cell>
        </row>
        <row r="320">
          <cell r="F320">
            <v>0.0033982334291832736</v>
          </cell>
          <cell r="G320">
            <v>0.0030521371302422015</v>
          </cell>
          <cell r="H320">
            <v>0.0029053744152883077</v>
          </cell>
          <cell r="I320">
            <v>0.002924779842432149</v>
          </cell>
          <cell r="J320">
            <v>0.002563938491244289</v>
          </cell>
          <cell r="K320">
            <v>0.0025156141226372244</v>
          </cell>
          <cell r="L320">
            <v>0.0023668172168226295</v>
          </cell>
          <cell r="M320">
            <v>0.002259660328074504</v>
          </cell>
        </row>
        <row r="321">
          <cell r="F321">
            <v>0.004213894858475359</v>
          </cell>
          <cell r="G321">
            <v>0.006847933292838385</v>
          </cell>
          <cell r="H321">
            <v>0.007361615816479004</v>
          </cell>
          <cell r="I321">
            <v>0.007810236016737222</v>
          </cell>
          <cell r="J321">
            <v>0.00813078752732574</v>
          </cell>
          <cell r="K321">
            <v>0.008219705923042935</v>
          </cell>
          <cell r="L321">
            <v>0.007916702556689572</v>
          </cell>
          <cell r="M321">
            <v>0.007431778526038356</v>
          </cell>
        </row>
        <row r="322">
          <cell r="F322">
            <v>3.0605356589862526E-05</v>
          </cell>
          <cell r="G322">
            <v>1.944577369788093E-05</v>
          </cell>
          <cell r="H322">
            <v>1.6923774036368374E-05</v>
          </cell>
          <cell r="I322">
            <v>1.3639110307171806E-05</v>
          </cell>
          <cell r="J322">
            <v>1.34508783031846E-05</v>
          </cell>
          <cell r="K322">
            <v>1.3057366854676764E-05</v>
          </cell>
          <cell r="L322">
            <v>4.237102365982477E-06</v>
          </cell>
          <cell r="M322">
            <v>1.3043593184760775E-05</v>
          </cell>
        </row>
        <row r="323">
          <cell r="F323">
            <v>3.669036264379122E-05</v>
          </cell>
          <cell r="G323">
            <v>2.6624957222526268E-05</v>
          </cell>
          <cell r="H323">
            <v>2.6377965829801825E-05</v>
          </cell>
          <cell r="I323">
            <v>2.568961374232783E-05</v>
          </cell>
          <cell r="J323">
            <v>2.1640751265883477E-05</v>
          </cell>
          <cell r="K323">
            <v>2.2136688181177455E-05</v>
          </cell>
          <cell r="L323">
            <v>2.1034643870173617E-05</v>
          </cell>
          <cell r="M323">
            <v>1.9598158766302888E-05</v>
          </cell>
        </row>
        <row r="324">
          <cell r="F324">
            <v>0.003756437993712134</v>
          </cell>
          <cell r="G324">
            <v>0.0021765076416612023</v>
          </cell>
          <cell r="H324">
            <v>0.0019441244722347628</v>
          </cell>
          <cell r="I324">
            <v>0.0017407988298878752</v>
          </cell>
          <cell r="J324">
            <v>0.0018189836852681581</v>
          </cell>
          <cell r="K324">
            <v>0.0018269834833447986</v>
          </cell>
          <cell r="L324">
            <v>0.0018147739463403485</v>
          </cell>
          <cell r="M324">
            <v>0.0015700702355784654</v>
          </cell>
        </row>
        <row r="325">
          <cell r="F325">
            <v>0.0010938485504825102</v>
          </cell>
          <cell r="G325">
            <v>0.0006751823762332976</v>
          </cell>
          <cell r="H325">
            <v>0.000729475744972716</v>
          </cell>
          <cell r="I325">
            <v>0.0006570401691408803</v>
          </cell>
          <cell r="J325">
            <v>0.0006327520441527124</v>
          </cell>
          <cell r="K325">
            <v>0.0006485229673297292</v>
          </cell>
          <cell r="L325">
            <v>0.0005871781789593128</v>
          </cell>
          <cell r="M325">
            <v>0.0005711380245069877</v>
          </cell>
        </row>
        <row r="326">
          <cell r="F326">
            <v>0.0063031550205434805</v>
          </cell>
          <cell r="G326">
            <v>0.0018319041050009418</v>
          </cell>
          <cell r="H326">
            <v>0.0019182828537941978</v>
          </cell>
          <cell r="I326">
            <v>0.002077501006329734</v>
          </cell>
          <cell r="J326">
            <v>0.0017077566687471006</v>
          </cell>
          <cell r="K326">
            <v>0.0015983185513158598</v>
          </cell>
          <cell r="L326">
            <v>0.0015985862312744266</v>
          </cell>
          <cell r="M326">
            <v>0.00151021681308978</v>
          </cell>
        </row>
        <row r="327">
          <cell r="F327">
            <v>0.051500765099167</v>
          </cell>
          <cell r="G327">
            <v>0.023450305610350976</v>
          </cell>
          <cell r="H327">
            <v>0.02228496810957403</v>
          </cell>
          <cell r="I327">
            <v>0.019899567581379063</v>
          </cell>
          <cell r="J327">
            <v>0.019473474300313598</v>
          </cell>
          <cell r="K327">
            <v>0.01931022971479827</v>
          </cell>
          <cell r="L327">
            <v>0.02040203057933851</v>
          </cell>
          <cell r="M327">
            <v>0.020242664366609604</v>
          </cell>
        </row>
        <row r="328">
          <cell r="F328">
            <v>0.0004247153159547464</v>
          </cell>
          <cell r="G328">
            <v>0.0004948847777457103</v>
          </cell>
          <cell r="H328">
            <v>0.0004903955013349456</v>
          </cell>
          <cell r="I328">
            <v>0.0004972565071731548</v>
          </cell>
          <cell r="J328">
            <v>0.0004997603679738997</v>
          </cell>
          <cell r="K328">
            <v>0.0005008698303367361</v>
          </cell>
          <cell r="L328">
            <v>0.0005024293697078641</v>
          </cell>
          <cell r="M328">
            <v>0.0005121032545478741</v>
          </cell>
        </row>
        <row r="329">
          <cell r="F329">
            <v>0.10535235588164174</v>
          </cell>
          <cell r="G329">
            <v>0.09775949545326021</v>
          </cell>
          <cell r="H329">
            <v>0.09242167931448597</v>
          </cell>
          <cell r="I329">
            <v>0.09385546730089811</v>
          </cell>
          <cell r="J329">
            <v>0.08793920611265722</v>
          </cell>
          <cell r="K329">
            <v>0.08446735518300229</v>
          </cell>
          <cell r="L329">
            <v>0.08296684666125857</v>
          </cell>
          <cell r="M329">
            <v>0.08491400460746094</v>
          </cell>
        </row>
        <row r="330">
          <cell r="F330">
            <v>0.007170485822365038</v>
          </cell>
          <cell r="G330">
            <v>0.006865910581745133</v>
          </cell>
          <cell r="H330">
            <v>0.00684996154785178</v>
          </cell>
          <cell r="I330">
            <v>0.006879964100482405</v>
          </cell>
          <cell r="J330">
            <v>0.006865530629901613</v>
          </cell>
          <cell r="K330">
            <v>0.0068070896944643225</v>
          </cell>
          <cell r="L330">
            <v>0.006616216324627071</v>
          </cell>
          <cell r="M330">
            <v>0.00642395533583036</v>
          </cell>
        </row>
        <row r="331">
          <cell r="F331">
            <v>0.271617871925748</v>
          </cell>
          <cell r="G331">
            <v>0.2658682942129642</v>
          </cell>
          <cell r="H331">
            <v>0.2654121730567452</v>
          </cell>
          <cell r="I331">
            <v>0.2655351493815061</v>
          </cell>
          <cell r="J331">
            <v>0.26164049740486184</v>
          </cell>
          <cell r="K331">
            <v>0.25538920163144097</v>
          </cell>
          <cell r="L331">
            <v>0.24872508653111186</v>
          </cell>
          <cell r="M331">
            <v>0.24041371695649905</v>
          </cell>
        </row>
        <row r="332">
          <cell r="F332">
            <v>0.0873121294327733</v>
          </cell>
          <cell r="G332">
            <v>0.049644944068928415</v>
          </cell>
          <cell r="H332">
            <v>0.05479889919758567</v>
          </cell>
          <cell r="I332">
            <v>0.052060990096122826</v>
          </cell>
          <cell r="J332">
            <v>0.04614739799305426</v>
          </cell>
          <cell r="K332">
            <v>0.048616485700325666</v>
          </cell>
          <cell r="L332">
            <v>0.04412530855185752</v>
          </cell>
          <cell r="M332">
            <v>0.04091150227951281</v>
          </cell>
        </row>
        <row r="333">
          <cell r="F333">
            <v>5.189275640821213</v>
          </cell>
          <cell r="G333">
            <v>4.313907761419834</v>
          </cell>
          <cell r="H333">
            <v>4.18403826655661</v>
          </cell>
          <cell r="I333">
            <v>4.028070529817184</v>
          </cell>
          <cell r="J333">
            <v>3.98132151371898</v>
          </cell>
          <cell r="K333">
            <v>3.801055051305152</v>
          </cell>
          <cell r="L333">
            <v>3.713832090988399</v>
          </cell>
          <cell r="M333">
            <v>3.798002283966867</v>
          </cell>
        </row>
        <row r="334">
          <cell r="F334">
            <v>0.005275765378966214</v>
          </cell>
        </row>
        <row r="335">
          <cell r="F335">
            <v>8.680772001134522E-05</v>
          </cell>
        </row>
        <row r="336">
          <cell r="F336">
            <v>0.00830258988408876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F338">
            <v>0.3941170437603268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F340">
            <v>0.0024664000272248483</v>
          </cell>
          <cell r="G340">
            <v>3.112338247980551E-05</v>
          </cell>
          <cell r="H340">
            <v>3.136320732332948E-05</v>
          </cell>
          <cell r="I340">
            <v>3.1421212027211885E-05</v>
          </cell>
          <cell r="J340">
            <v>3.00012169839526E-05</v>
          </cell>
          <cell r="K340">
            <v>2.9976408359914042E-05</v>
          </cell>
          <cell r="L340">
            <v>2.9897018653841664E-05</v>
          </cell>
          <cell r="M340">
            <v>3.0188245822450374E-05</v>
          </cell>
        </row>
        <row r="341">
          <cell r="F341">
            <v>0.004678258352318654</v>
          </cell>
          <cell r="G341">
            <v>0.001800298093208882</v>
          </cell>
          <cell r="H341">
            <v>0.0017203275212487794</v>
          </cell>
          <cell r="I341">
            <v>0.001262148424326419</v>
          </cell>
          <cell r="J341">
            <v>0.0009972797629170852</v>
          </cell>
          <cell r="K341">
            <v>0.0011855921555426203</v>
          </cell>
          <cell r="L341">
            <v>0.0008094256210808905</v>
          </cell>
          <cell r="M341">
            <v>0.0006113068826926092</v>
          </cell>
        </row>
        <row r="342">
          <cell r="F342">
            <v>0.00011709792415187385</v>
          </cell>
          <cell r="G342">
            <v>0.0001842323857263565</v>
          </cell>
          <cell r="H342">
            <v>0.00019197007187190862</v>
          </cell>
          <cell r="I342">
            <v>6.935466953229124E-06</v>
          </cell>
          <cell r="J342">
            <v>0.000610073773590614</v>
          </cell>
          <cell r="K342">
            <v>0.0006681814825616723</v>
          </cell>
          <cell r="L342">
            <v>0.0006498763114975571</v>
          </cell>
          <cell r="M342">
            <v>0.0004236440595283982</v>
          </cell>
        </row>
        <row r="343">
          <cell r="F343">
            <v>3.595421187467885E-06</v>
          </cell>
          <cell r="G343">
            <v>1.9834460569150137E-05</v>
          </cell>
          <cell r="H343">
            <v>1.359574265764694E-05</v>
          </cell>
          <cell r="I343">
            <v>1.699290328745284E-06</v>
          </cell>
          <cell r="J343">
            <v>1.4626654136591765E-05</v>
          </cell>
          <cell r="K343">
            <v>1.484815557293366E-05</v>
          </cell>
          <cell r="L343">
            <v>1.927048223509809E-05</v>
          </cell>
          <cell r="M343">
            <v>2.0627127209143275E-05</v>
          </cell>
        </row>
        <row r="344">
          <cell r="F344">
            <v>0.34381653743385887</v>
          </cell>
          <cell r="G344">
            <v>0.33923070545640627</v>
          </cell>
          <cell r="H344">
            <v>0.3319623527087194</v>
          </cell>
          <cell r="I344">
            <v>0.3250484817074688</v>
          </cell>
          <cell r="J344">
            <v>0.31847180417387727</v>
          </cell>
          <cell r="K344">
            <v>0.3122158749884724</v>
          </cell>
          <cell r="L344">
            <v>0.30626505106972224</v>
          </cell>
          <cell r="M344">
            <v>0.3006044522581849</v>
          </cell>
        </row>
        <row r="345">
          <cell r="F345">
            <v>7.026964313811746E-05</v>
          </cell>
          <cell r="G345">
            <v>0.00031912846959241623</v>
          </cell>
          <cell r="H345">
            <v>0.00027748542040507095</v>
          </cell>
          <cell r="I345">
            <v>0.00020598351517692325</v>
          </cell>
          <cell r="J345">
            <v>0.0002304531772435457</v>
          </cell>
          <cell r="K345">
            <v>0.00024371103522594358</v>
          </cell>
          <cell r="L345">
            <v>0.0003090022608075298</v>
          </cell>
          <cell r="M345">
            <v>0.0003261993336435924</v>
          </cell>
        </row>
        <row r="346">
          <cell r="F346">
            <v>0.0004225534721063068</v>
          </cell>
          <cell r="G346">
            <v>0.00036078418202518606</v>
          </cell>
          <cell r="H346">
            <v>0.0003391019004759774</v>
          </cell>
          <cell r="I346">
            <v>0.00030458910608181496</v>
          </cell>
          <cell r="J346">
            <v>0.0002193114606740166</v>
          </cell>
          <cell r="K346">
            <v>0.00019666814583340196</v>
          </cell>
          <cell r="L346">
            <v>0.00015644020424832223</v>
          </cell>
          <cell r="M346">
            <v>0.00013189823046676503</v>
          </cell>
        </row>
        <row r="347">
          <cell r="F347">
            <v>0.0005053215921245422</v>
          </cell>
          <cell r="G347">
            <v>0.00032090310879120856</v>
          </cell>
          <cell r="H347">
            <v>0.00030671707161172135</v>
          </cell>
          <cell r="I347">
            <v>0.0002925310344322342</v>
          </cell>
          <cell r="J347">
            <v>0.00027834499725274694</v>
          </cell>
          <cell r="K347">
            <v>0.0002641589600732598</v>
          </cell>
          <cell r="L347">
            <v>0.0002499729228937726</v>
          </cell>
          <cell r="M347">
            <v>0.0002357868857142857</v>
          </cell>
        </row>
        <row r="348">
          <cell r="F348">
            <v>0.11058979470551535</v>
          </cell>
          <cell r="G348">
            <v>0.11715002542681892</v>
          </cell>
          <cell r="H348">
            <v>0.11662582270092747</v>
          </cell>
          <cell r="I348">
            <v>0.11850119237752618</v>
          </cell>
          <cell r="J348">
            <v>0.11828340910443957</v>
          </cell>
          <cell r="K348">
            <v>0.11764369442297493</v>
          </cell>
          <cell r="L348">
            <v>0.11480697007756678</v>
          </cell>
          <cell r="M348">
            <v>0.11536204772759401</v>
          </cell>
        </row>
        <row r="349">
          <cell r="F349">
            <v>0.0026887673220325086</v>
          </cell>
          <cell r="G349">
            <v>0.004223169183110307</v>
          </cell>
          <cell r="H349">
            <v>0.004222724823028131</v>
          </cell>
          <cell r="I349">
            <v>0.004211597704445106</v>
          </cell>
          <cell r="J349">
            <v>0.004204897842593649</v>
          </cell>
          <cell r="K349">
            <v>0.004090145248308721</v>
          </cell>
          <cell r="L349">
            <v>0.0036053789596986363</v>
          </cell>
          <cell r="M349">
            <v>0.0035988429418586797</v>
          </cell>
        </row>
        <row r="350">
          <cell r="F350">
            <v>0.004552131867297046</v>
          </cell>
          <cell r="G350">
            <v>0.004470179023287733</v>
          </cell>
          <cell r="H350">
            <v>0.004177317411644026</v>
          </cell>
          <cell r="I350">
            <v>0.00464387724739658</v>
          </cell>
          <cell r="J350">
            <v>0.0049945602597859925</v>
          </cell>
          <cell r="K350">
            <v>0.004556858564401818</v>
          </cell>
          <cell r="L350">
            <v>0.004240421325373009</v>
          </cell>
          <cell r="M350">
            <v>0.004250236011424642</v>
          </cell>
        </row>
        <row r="362">
          <cell r="F362">
            <v>0.0026126436392217714</v>
          </cell>
          <cell r="G362">
            <v>0.001905539592174092</v>
          </cell>
          <cell r="H362">
            <v>0.0018919437880295501</v>
          </cell>
          <cell r="I362">
            <v>0.0018126037830062207</v>
          </cell>
          <cell r="J362">
            <v>0.0019998717055006647</v>
          </cell>
          <cell r="K362">
            <v>0.0018812969763366617</v>
          </cell>
          <cell r="L362">
            <v>0.0016510645219601093</v>
          </cell>
          <cell r="M362">
            <v>0.0014131582867357446</v>
          </cell>
        </row>
        <row r="363">
          <cell r="F363">
            <v>0.0030339141362810385</v>
          </cell>
          <cell r="G363">
            <v>0.0001881648997283129</v>
          </cell>
          <cell r="H363">
            <v>0.00012494104791143778</v>
          </cell>
          <cell r="I363">
            <v>0.00010873778400576494</v>
          </cell>
          <cell r="J363">
            <v>0.00015152409023756207</v>
          </cell>
          <cell r="K363">
            <v>0.00010769906837525178</v>
          </cell>
          <cell r="L363">
            <v>0.00010504314400894419</v>
          </cell>
          <cell r="M363">
            <v>6.473143901517107E-05</v>
          </cell>
        </row>
        <row r="364">
          <cell r="F364">
            <v>0.02792371024619672</v>
          </cell>
          <cell r="G364">
            <v>0.02169682762873074</v>
          </cell>
          <cell r="H364">
            <v>0.021031145485211743</v>
          </cell>
          <cell r="I364">
            <v>0.023424640732817144</v>
          </cell>
          <cell r="J364">
            <v>0.027692114359887637</v>
          </cell>
          <cell r="K364">
            <v>0.02769148809302877</v>
          </cell>
          <cell r="L364">
            <v>0.02637790803303512</v>
          </cell>
          <cell r="M364">
            <v>0.022806974510949738</v>
          </cell>
        </row>
        <row r="365">
          <cell r="F365">
            <v>0.06177441371358965</v>
          </cell>
          <cell r="G365">
            <v>0.031814322560067186</v>
          </cell>
          <cell r="H365">
            <v>0.030796750176141613</v>
          </cell>
          <cell r="I365">
            <v>0.028066105880614697</v>
          </cell>
          <cell r="J365">
            <v>0.024671229364826176</v>
          </cell>
          <cell r="K365">
            <v>0.019548950445290297</v>
          </cell>
          <cell r="L365">
            <v>0.019999256620826467</v>
          </cell>
          <cell r="M365">
            <v>0.020678521663444603</v>
          </cell>
        </row>
        <row r="366">
          <cell r="F366">
            <v>0.008634490675587114</v>
          </cell>
          <cell r="G366">
            <v>0.010084257987714326</v>
          </cell>
          <cell r="H366">
            <v>0.014626358241788482</v>
          </cell>
          <cell r="I366">
            <v>0.015304331522095704</v>
          </cell>
          <cell r="J366">
            <v>0.013959703214043969</v>
          </cell>
          <cell r="K366">
            <v>0.01300464341415078</v>
          </cell>
          <cell r="L366">
            <v>0.013369611809797805</v>
          </cell>
          <cell r="M366">
            <v>0.012937748348515654</v>
          </cell>
        </row>
        <row r="367">
          <cell r="F367">
            <v>1.8134804070355948E-05</v>
          </cell>
          <cell r="G367">
            <v>1.1795693634388207E-06</v>
          </cell>
          <cell r="H367">
            <v>7.396029703800704E-07</v>
          </cell>
          <cell r="I367">
            <v>7.196465389908758E-07</v>
          </cell>
          <cell r="J367">
            <v>8.807101050650197E-07</v>
          </cell>
          <cell r="K367">
            <v>7.40242406447013E-07</v>
          </cell>
          <cell r="L367">
            <v>7.420530050854756E-07</v>
          </cell>
          <cell r="M367">
            <v>5.389428461312801E-07</v>
          </cell>
        </row>
        <row r="368">
          <cell r="F368">
            <v>0.012944777072317906</v>
          </cell>
          <cell r="G368">
            <v>0.006179882036583867</v>
          </cell>
          <cell r="H368">
            <v>0.005916532858618956</v>
          </cell>
          <cell r="I368">
            <v>0.006343456355296809</v>
          </cell>
          <cell r="J368">
            <v>0.007061020812124116</v>
          </cell>
          <cell r="K368">
            <v>0.007258505936691692</v>
          </cell>
          <cell r="L368">
            <v>0.006773147063837238</v>
          </cell>
          <cell r="M368">
            <v>0.006002930339157437</v>
          </cell>
        </row>
        <row r="369">
          <cell r="F369">
            <v>0.05992732827948925</v>
          </cell>
          <cell r="G369">
            <v>0.04038154222919286</v>
          </cell>
          <cell r="H369">
            <v>0.03909164553277326</v>
          </cell>
          <cell r="I369">
            <v>0.04344680862627756</v>
          </cell>
          <cell r="J369">
            <v>0.046508313595749876</v>
          </cell>
          <cell r="K369">
            <v>0.04234095158503572</v>
          </cell>
          <cell r="L369">
            <v>0.040942156903588496</v>
          </cell>
          <cell r="M369">
            <v>0.03623237585172395</v>
          </cell>
        </row>
        <row r="370">
          <cell r="F370">
            <v>0.001179868782427592</v>
          </cell>
          <cell r="G370">
            <v>0.000894631236566899</v>
          </cell>
          <cell r="H370">
            <v>0.0008850728757844042</v>
          </cell>
          <cell r="I370">
            <v>0.0009174214876121142</v>
          </cell>
          <cell r="J370">
            <v>0.0010325711169939685</v>
          </cell>
          <cell r="K370">
            <v>0.0009445425337634522</v>
          </cell>
          <cell r="L370">
            <v>0.0008406817590696709</v>
          </cell>
          <cell r="M370">
            <v>0.0008149477423697188</v>
          </cell>
        </row>
        <row r="386">
          <cell r="F386">
            <v>0.6897685600524698</v>
          </cell>
          <cell r="G386">
            <v>0.0028858903705669668</v>
          </cell>
          <cell r="H386">
            <v>0.004256110410581743</v>
          </cell>
          <cell r="I386">
            <v>0.0059172852058168085</v>
          </cell>
          <cell r="J386">
            <v>0.004436663523469005</v>
          </cell>
          <cell r="K386">
            <v>0.006026020732915112</v>
          </cell>
          <cell r="L386">
            <v>0.00699950587888221</v>
          </cell>
          <cell r="M386">
            <v>0.0030718555376700813</v>
          </cell>
        </row>
        <row r="387">
          <cell r="F387">
            <v>2.3870694051408243</v>
          </cell>
          <cell r="G387">
            <v>0.05599912316467514</v>
          </cell>
          <cell r="H387">
            <v>0.05910614869640304</v>
          </cell>
          <cell r="I387">
            <v>0.055739443213985336</v>
          </cell>
          <cell r="J387">
            <v>0.06390683415720248</v>
          </cell>
          <cell r="K387">
            <v>0.06468119021399335</v>
          </cell>
          <cell r="L387">
            <v>0.07130566137507595</v>
          </cell>
          <cell r="M387">
            <v>0.03704966611130375</v>
          </cell>
        </row>
        <row r="388">
          <cell r="F388">
            <v>7.365068501942137</v>
          </cell>
          <cell r="G388">
            <v>6.419916522139159</v>
          </cell>
          <cell r="H388">
            <v>6.28095754919373</v>
          </cell>
          <cell r="I388">
            <v>7.054807110170927</v>
          </cell>
          <cell r="J388">
            <v>6.300644237916537</v>
          </cell>
          <cell r="K388">
            <v>6.027720696318908</v>
          </cell>
          <cell r="L388">
            <v>5.78806419741061</v>
          </cell>
          <cell r="M388">
            <v>5.082559070019332</v>
          </cell>
        </row>
        <row r="389">
          <cell r="F389">
            <v>1.143809386713924</v>
          </cell>
          <cell r="G389">
            <v>1.0524776746674958</v>
          </cell>
          <cell r="H389">
            <v>0.988267533169304</v>
          </cell>
          <cell r="I389">
            <v>0.972493915062027</v>
          </cell>
          <cell r="J389">
            <v>0.8668235158790684</v>
          </cell>
          <cell r="K389">
            <v>0.8271177394125998</v>
          </cell>
          <cell r="L389">
            <v>0.8356932917139807</v>
          </cell>
          <cell r="M389">
            <v>0.730930916737603</v>
          </cell>
        </row>
        <row r="390">
          <cell r="F390">
            <v>0.02617151204073409</v>
          </cell>
          <cell r="G390">
            <v>0.02445720475151878</v>
          </cell>
          <cell r="H390">
            <v>0.024445452105835347</v>
          </cell>
          <cell r="I390">
            <v>0.024294346584586242</v>
          </cell>
          <cell r="J390">
            <v>0.0235750828656197</v>
          </cell>
          <cell r="K390">
            <v>0.023893694370228775</v>
          </cell>
          <cell r="L390">
            <v>0.024096268930457892</v>
          </cell>
          <cell r="M390">
            <v>0.02675256649104921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G392">
            <v>0.20903173688219975</v>
          </cell>
          <cell r="H392">
            <v>0.2157121034804883</v>
          </cell>
          <cell r="I392">
            <v>0.22184633804218498</v>
          </cell>
          <cell r="J392">
            <v>0.22544400272882434</v>
          </cell>
          <cell r="K392">
            <v>0.22826757162140912</v>
          </cell>
          <cell r="L392">
            <v>0.23338671586782392</v>
          </cell>
          <cell r="M392">
            <v>0.23517510897175248</v>
          </cell>
        </row>
        <row r="393">
          <cell r="G393">
            <v>0.0029500100442333473</v>
          </cell>
          <cell r="H393">
            <v>0.0034035798904317334</v>
          </cell>
          <cell r="I393">
            <v>0.0035378119978514448</v>
          </cell>
          <cell r="J393">
            <v>0.004320434591652012</v>
          </cell>
          <cell r="K393">
            <v>0.003320541991502204</v>
          </cell>
          <cell r="L393">
            <v>0.002091108744007101</v>
          </cell>
          <cell r="M393">
            <v>0.0011548976098872013</v>
          </cell>
        </row>
        <row r="394">
          <cell r="G394">
            <v>0.05164612652798842</v>
          </cell>
          <cell r="H394">
            <v>0.061587830854152426</v>
          </cell>
          <cell r="I394">
            <v>0.072244232709531</v>
          </cell>
          <cell r="J394">
            <v>0.08209674448310447</v>
          </cell>
          <cell r="K394">
            <v>0.09224915644891196</v>
          </cell>
          <cell r="L394">
            <v>0.10346857595670766</v>
          </cell>
          <cell r="M394">
            <v>0.11296491317957089</v>
          </cell>
        </row>
        <row r="395">
          <cell r="G395">
            <v>0.10560588487329077</v>
          </cell>
          <cell r="H395">
            <v>0.11812590972686111</v>
          </cell>
          <cell r="I395">
            <v>0.12774256723055324</v>
          </cell>
          <cell r="J395">
            <v>0.13382697504016683</v>
          </cell>
          <cell r="K395">
            <v>0.14241201988176422</v>
          </cell>
          <cell r="L395">
            <v>0.14773100850725943</v>
          </cell>
          <cell r="M395">
            <v>0.1532991813987636</v>
          </cell>
        </row>
        <row r="396">
          <cell r="G396">
            <v>0.00994770115190512</v>
          </cell>
          <cell r="H396">
            <v>0.01076568953086107</v>
          </cell>
          <cell r="I396">
            <v>0.01136270552777965</v>
          </cell>
          <cell r="J396">
            <v>0.011556585417180635</v>
          </cell>
          <cell r="K396">
            <v>0.011436438889810325</v>
          </cell>
          <cell r="L396">
            <v>0.011387970491052005</v>
          </cell>
          <cell r="M396">
            <v>0.01121047365781335</v>
          </cell>
        </row>
        <row r="397">
          <cell r="G397">
            <v>0.04507891680206781</v>
          </cell>
          <cell r="H397">
            <v>0.05614963774492703</v>
          </cell>
          <cell r="I397">
            <v>0.06601183512811006</v>
          </cell>
          <cell r="J397">
            <v>0.07594609215162876</v>
          </cell>
          <cell r="K397">
            <v>0.08512513854127379</v>
          </cell>
          <cell r="L397">
            <v>0.09367033034094226</v>
          </cell>
          <cell r="M397">
            <v>0.10083430443652162</v>
          </cell>
        </row>
        <row r="398">
          <cell r="G398">
            <v>0.02040650852677252</v>
          </cell>
          <cell r="H398">
            <v>0.024999622394031466</v>
          </cell>
          <cell r="I398">
            <v>0.020853130111277197</v>
          </cell>
          <cell r="J398">
            <v>0.021624565840695983</v>
          </cell>
          <cell r="K398">
            <v>0.022380985870016218</v>
          </cell>
          <cell r="L398">
            <v>0.02299100599188701</v>
          </cell>
          <cell r="M398">
            <v>0.024175288197967697</v>
          </cell>
        </row>
        <row r="399">
          <cell r="G399">
            <v>0.021842154167059966</v>
          </cell>
          <cell r="H399">
            <v>0.019308352926307667</v>
          </cell>
          <cell r="I399">
            <v>0.016593599087678</v>
          </cell>
          <cell r="J399">
            <v>0.01666600781352206</v>
          </cell>
          <cell r="K399">
            <v>0.01674267776367801</v>
          </cell>
          <cell r="L399">
            <v>0.01683097011183198</v>
          </cell>
          <cell r="M399">
            <v>0.016955553708429882</v>
          </cell>
        </row>
        <row r="400">
          <cell r="G400">
            <v>0.0018024557132146496</v>
          </cell>
          <cell r="H400">
            <v>0.0028446421587798192</v>
          </cell>
          <cell r="I400">
            <v>0.0038760153265653533</v>
          </cell>
          <cell r="J400">
            <v>0.004906307252097385</v>
          </cell>
          <cell r="K400">
            <v>0.005937867694992892</v>
          </cell>
          <cell r="L400">
            <v>0.00696171451175407</v>
          </cell>
          <cell r="M400">
            <v>0.00798206738059519</v>
          </cell>
        </row>
        <row r="401">
          <cell r="F401">
            <v>0.017239547999999997</v>
          </cell>
          <cell r="G401">
            <v>0.0329622108</v>
          </cell>
          <cell r="H401">
            <v>0.03302814793135232</v>
          </cell>
          <cell r="I401">
            <v>0.0334569408</v>
          </cell>
          <cell r="J401">
            <v>0.03400446045447638</v>
          </cell>
          <cell r="K401">
            <v>0.03402337080000001</v>
          </cell>
          <cell r="L401">
            <v>0.03289369403448502</v>
          </cell>
          <cell r="M401">
            <v>0.03286316817775292</v>
          </cell>
        </row>
        <row r="402">
          <cell r="F402">
            <v>0.01718577263087832</v>
          </cell>
          <cell r="G402">
            <v>0.07336700810321398</v>
          </cell>
          <cell r="H402">
            <v>0.06546986383305659</v>
          </cell>
          <cell r="I402">
            <v>0.06024093655773678</v>
          </cell>
          <cell r="J402">
            <v>0.05793798412849484</v>
          </cell>
          <cell r="K402">
            <v>0.055554601539145765</v>
          </cell>
          <cell r="L402">
            <v>0.05310230007708276</v>
          </cell>
          <cell r="M402">
            <v>0.050578506344224734</v>
          </cell>
        </row>
        <row r="403">
          <cell r="F403">
            <v>0.0027327533073665824</v>
          </cell>
          <cell r="G403">
            <v>0.009717863084999999</v>
          </cell>
          <cell r="H403">
            <v>0.00884325540735</v>
          </cell>
          <cell r="I403">
            <v>0.00882624914695125</v>
          </cell>
          <cell r="J403">
            <v>0.009203788127803498</v>
          </cell>
          <cell r="K403">
            <v>0.00956857241335669</v>
          </cell>
          <cell r="L403">
            <v>0.009914275674742477</v>
          </cell>
          <cell r="M403">
            <v>0.010233433864271863</v>
          </cell>
        </row>
        <row r="404">
          <cell r="G404">
            <v>0.00883712359990328</v>
          </cell>
          <cell r="H404">
            <v>0.009122388132438854</v>
          </cell>
          <cell r="I404">
            <v>0.009383581576482307</v>
          </cell>
          <cell r="J404">
            <v>0.009653223541720456</v>
          </cell>
          <cell r="K404">
            <v>0.00993066126006563</v>
          </cell>
          <cell r="L404">
            <v>0.005949659174273005</v>
          </cell>
        </row>
        <row r="405">
          <cell r="F405">
            <v>0.002018443276373868</v>
          </cell>
          <cell r="G405">
            <v>0.009084627272923047</v>
          </cell>
          <cell r="H405">
            <v>0.01734785002208116</v>
          </cell>
          <cell r="I405">
            <v>0.02706424571609263</v>
          </cell>
          <cell r="J405">
            <v>0.014471898323123612</v>
          </cell>
          <cell r="K405">
            <v>0.010242183297207436</v>
          </cell>
          <cell r="L405">
            <v>0.008436067384719711</v>
          </cell>
          <cell r="M405">
            <v>0.005102777227615998</v>
          </cell>
        </row>
        <row r="406">
          <cell r="F406">
            <v>0.24797564649983153</v>
          </cell>
          <cell r="G406">
            <v>0.4847665974005804</v>
          </cell>
          <cell r="H406">
            <v>0.4900665209001021</v>
          </cell>
          <cell r="I406">
            <v>0.5395637199946575</v>
          </cell>
          <cell r="J406">
            <v>0.5178576392319827</v>
          </cell>
          <cell r="K406">
            <v>0.4990934994145217</v>
          </cell>
          <cell r="L406">
            <v>0.46375605164287653</v>
          </cell>
          <cell r="M406">
            <v>0.40998020208919383</v>
          </cell>
        </row>
        <row r="407">
          <cell r="F407">
            <v>0.09948261699827277</v>
          </cell>
          <cell r="G407">
            <v>0.1643332595366014</v>
          </cell>
          <cell r="H407">
            <v>0.16755391025737743</v>
          </cell>
          <cell r="I407">
            <v>0.18447656992660294</v>
          </cell>
          <cell r="J407">
            <v>0.17244023414849605</v>
          </cell>
          <cell r="K407">
            <v>0.16390583994081054</v>
          </cell>
          <cell r="L407">
            <v>0.15137535679649344</v>
          </cell>
          <cell r="M407">
            <v>0.1319339656415152</v>
          </cell>
        </row>
        <row r="408">
          <cell r="F408">
            <v>0.0008863763968774163</v>
          </cell>
          <cell r="G408">
            <v>0.001073872449050566</v>
          </cell>
          <cell r="H408">
            <v>0.0010756906968815547</v>
          </cell>
          <cell r="I408">
            <v>0.0010925152371738679</v>
          </cell>
          <cell r="J408">
            <v>0.0009166450576390123</v>
          </cell>
          <cell r="K408">
            <v>0.0008897812845752227</v>
          </cell>
          <cell r="L408">
            <v>0.0009251766593352889</v>
          </cell>
          <cell r="M408">
            <v>0.0008579962332357304</v>
          </cell>
        </row>
        <row r="409">
          <cell r="F409">
            <v>0.00042063357843723605</v>
          </cell>
          <cell r="G409">
            <v>0.0004845183871060582</v>
          </cell>
          <cell r="H409">
            <v>0.0005183754044461203</v>
          </cell>
          <cell r="I409">
            <v>0.0005338067006716996</v>
          </cell>
          <cell r="J409">
            <v>0.0004561706980440168</v>
          </cell>
          <cell r="K409">
            <v>0.0004469485672442607</v>
          </cell>
          <cell r="L409">
            <v>0.0004567974181101937</v>
          </cell>
          <cell r="M409">
            <v>0.0004300720225547556</v>
          </cell>
        </row>
        <row r="410">
          <cell r="F410">
            <v>0.0003822303278317029</v>
          </cell>
          <cell r="G410">
            <v>0.0003094018293669161</v>
          </cell>
          <cell r="H410">
            <v>0.0003462838118220723</v>
          </cell>
          <cell r="I410">
            <v>0.0003973469212288939</v>
          </cell>
          <cell r="J410">
            <v>0.0003296720577204003</v>
          </cell>
          <cell r="K410">
            <v>0.0002494941179386143</v>
          </cell>
          <cell r="L410">
            <v>0.0003084322934907572</v>
          </cell>
          <cell r="M410">
            <v>0.00031622568821199526</v>
          </cell>
        </row>
        <row r="411">
          <cell r="F411">
            <v>5.8342688599894395E-05</v>
          </cell>
          <cell r="G411">
            <v>3.983350557567169E-05</v>
          </cell>
          <cell r="H411">
            <v>4.3048887308156466E-05</v>
          </cell>
          <cell r="I411">
            <v>5.0143813833240643E-05</v>
          </cell>
          <cell r="J411">
            <v>4.19467953893704E-05</v>
          </cell>
          <cell r="K411">
            <v>3.26121127429456E-05</v>
          </cell>
          <cell r="L411">
            <v>4.044564707894094E-05</v>
          </cell>
          <cell r="M411">
            <v>3.772850633376555E-05</v>
          </cell>
        </row>
        <row r="412">
          <cell r="F412">
            <v>0.0007630072490417806</v>
          </cell>
          <cell r="G412">
            <v>0.0004913539455041548</v>
          </cell>
          <cell r="H412">
            <v>0.0005434249438576307</v>
          </cell>
          <cell r="I412">
            <v>0.0006565177702640722</v>
          </cell>
          <cell r="J412">
            <v>0.0007556077990720097</v>
          </cell>
          <cell r="K412">
            <v>0.0007639874400328618</v>
          </cell>
          <cell r="L412">
            <v>0.000724569095323972</v>
          </cell>
          <cell r="M412">
            <v>0.0007420159352087006</v>
          </cell>
        </row>
        <row r="413">
          <cell r="F413">
            <v>3.812254634147295E-05</v>
          </cell>
          <cell r="G413">
            <v>2.4656035532834212E-05</v>
          </cell>
          <cell r="H413">
            <v>2.741199058705357E-05</v>
          </cell>
          <cell r="I413">
            <v>3.3131130316442375E-05</v>
          </cell>
          <cell r="J413">
            <v>3.795155764375035E-05</v>
          </cell>
          <cell r="K413">
            <v>3.878716790980567E-05</v>
          </cell>
          <cell r="L413">
            <v>3.6883090899896584E-05</v>
          </cell>
          <cell r="M413">
            <v>3.731954210800074E-05</v>
          </cell>
        </row>
        <row r="414">
          <cell r="G414">
            <v>0.03806234464435316</v>
          </cell>
          <cell r="H414">
            <v>0.04031329879916965</v>
          </cell>
          <cell r="I414">
            <v>0.04341632221991145</v>
          </cell>
          <cell r="J414">
            <v>0.04477407435449339</v>
          </cell>
          <cell r="K414">
            <v>0.042230372803276524</v>
          </cell>
          <cell r="L414">
            <v>0.04392281123865408</v>
          </cell>
          <cell r="M414">
            <v>0.03785753866251176</v>
          </cell>
        </row>
        <row r="415">
          <cell r="F415">
            <v>0.034655173887583615</v>
          </cell>
          <cell r="G415">
            <v>0.0404057765412847</v>
          </cell>
          <cell r="H415">
            <v>0.032490378821790095</v>
          </cell>
          <cell r="I415">
            <v>0.039155339333714484</v>
          </cell>
          <cell r="J415">
            <v>0.04321497150108092</v>
          </cell>
          <cell r="K415">
            <v>0.04095059734138332</v>
          </cell>
          <cell r="L415">
            <v>0.05151828535944695</v>
          </cell>
          <cell r="M415">
            <v>0.05087487074155562</v>
          </cell>
        </row>
        <row r="416">
          <cell r="F416">
            <v>0.1849520314323965</v>
          </cell>
          <cell r="G416">
            <v>0.22481309033277203</v>
          </cell>
          <cell r="H416">
            <v>0.2013106345569858</v>
          </cell>
          <cell r="I416">
            <v>0.19897818747314092</v>
          </cell>
          <cell r="J416">
            <v>0.19999274862955124</v>
          </cell>
          <cell r="K416">
            <v>0.21375116109230893</v>
          </cell>
          <cell r="L416">
            <v>0.222624862734299</v>
          </cell>
          <cell r="M416">
            <v>0.22800450192869695</v>
          </cell>
        </row>
        <row r="417">
          <cell r="F417">
            <v>0.26627019258894324</v>
          </cell>
          <cell r="G417">
            <v>0.40214704181389105</v>
          </cell>
          <cell r="H417">
            <v>0.40016921902148056</v>
          </cell>
          <cell r="I417">
            <v>0.42046123537235136</v>
          </cell>
          <cell r="J417">
            <v>0.39959144864833207</v>
          </cell>
          <cell r="K417">
            <v>0.4122861756977885</v>
          </cell>
          <cell r="L417">
            <v>0.4058750923007476</v>
          </cell>
          <cell r="M417">
            <v>0.40002657016365684</v>
          </cell>
        </row>
        <row r="418">
          <cell r="G418">
            <v>0.0011461820818371284</v>
          </cell>
          <cell r="H418">
            <v>0.0014939900962524706</v>
          </cell>
          <cell r="I418">
            <v>0.00183587047552246</v>
          </cell>
          <cell r="J418">
            <v>0.0021854068649089374</v>
          </cell>
          <cell r="K418">
            <v>0.002499848781079692</v>
          </cell>
          <cell r="L418">
            <v>0.0027711089326574842</v>
          </cell>
          <cell r="M418">
            <v>0.003059491675260253</v>
          </cell>
        </row>
        <row r="419">
          <cell r="F419">
            <v>0.053578429149065236</v>
          </cell>
          <cell r="G419">
            <v>0.3026296604996971</v>
          </cell>
          <cell r="H419">
            <v>0.3280418903175264</v>
          </cell>
          <cell r="I419">
            <v>0.35067493837591796</v>
          </cell>
          <cell r="J419">
            <v>0.37468188774964045</v>
          </cell>
          <cell r="K419">
            <v>0.3931251057713485</v>
          </cell>
          <cell r="L419">
            <v>0.40625723639045125</v>
          </cell>
          <cell r="M419">
            <v>0.4217159265295982</v>
          </cell>
        </row>
        <row r="420">
          <cell r="F420">
            <v>0.18404119790601683</v>
          </cell>
          <cell r="G420">
            <v>0.8477784056006672</v>
          </cell>
          <cell r="H420">
            <v>0.9084405475905413</v>
          </cell>
          <cell r="I420">
            <v>0.9725931223386489</v>
          </cell>
          <cell r="J420">
            <v>1.047977602801015</v>
          </cell>
          <cell r="K420">
            <v>1.0957581936405472</v>
          </cell>
          <cell r="L420">
            <v>1.104701779912069</v>
          </cell>
          <cell r="M420">
            <v>1.1569287317795474</v>
          </cell>
        </row>
        <row r="421">
          <cell r="F421">
            <v>0.08144067852081628</v>
          </cell>
          <cell r="G421">
            <v>0.4013097040067768</v>
          </cell>
          <cell r="H421">
            <v>0.4329598292726012</v>
          </cell>
          <cell r="I421">
            <v>0.47097488578182023</v>
          </cell>
          <cell r="J421">
            <v>0.50290386225891</v>
          </cell>
          <cell r="K421">
            <v>0.5348230750976772</v>
          </cell>
          <cell r="L421">
            <v>0.5500797491508385</v>
          </cell>
          <cell r="M421">
            <v>0.5810796658084636</v>
          </cell>
        </row>
        <row r="422">
          <cell r="F422">
            <v>0.00662178515205551</v>
          </cell>
          <cell r="G422">
            <v>0.0006304256505654005</v>
          </cell>
          <cell r="H422">
            <v>0.0004107110019396344</v>
          </cell>
          <cell r="I422">
            <v>0.0002573440262483829</v>
          </cell>
          <cell r="J422">
            <v>0.00015943374708075897</v>
          </cell>
          <cell r="K422">
            <v>9.493164551843074E-05</v>
          </cell>
          <cell r="L422">
            <v>5.547933655021314E-05</v>
          </cell>
          <cell r="M422">
            <v>3.010793647804122E-05</v>
          </cell>
        </row>
        <row r="423">
          <cell r="F423">
            <v>0.653169341652704</v>
          </cell>
          <cell r="G423">
            <v>0.07299326119679928</v>
          </cell>
          <cell r="H423">
            <v>0.04918815225999233</v>
          </cell>
          <cell r="I423">
            <v>0.03168275328614818</v>
          </cell>
          <cell r="J423">
            <v>0.01998633170983545</v>
          </cell>
          <cell r="K423">
            <v>0.01211200538624552</v>
          </cell>
          <cell r="L423">
            <v>0.007181479034476445</v>
          </cell>
          <cell r="M423">
            <v>0.004015521431297672</v>
          </cell>
        </row>
        <row r="424">
          <cell r="F424">
            <v>3.240027034754948</v>
          </cell>
          <cell r="G424">
            <v>0.31028878497201884</v>
          </cell>
          <cell r="H424">
            <v>0.20705236268152077</v>
          </cell>
          <cell r="I424">
            <v>0.13362573245575324</v>
          </cell>
          <cell r="J424">
            <v>0.08502890557155368</v>
          </cell>
          <cell r="K424">
            <v>0.051369128850479215</v>
          </cell>
          <cell r="L424">
            <v>0.029726447276191083</v>
          </cell>
          <cell r="M424">
            <v>0.01677810236770804</v>
          </cell>
        </row>
        <row r="425">
          <cell r="F425">
            <v>2.348974271100646</v>
          </cell>
          <cell r="G425">
            <v>0.24565078619389713</v>
          </cell>
          <cell r="H425">
            <v>0.16455745583612139</v>
          </cell>
          <cell r="I425">
            <v>0.10766523891344933</v>
          </cell>
          <cell r="J425">
            <v>0.06774694192678454</v>
          </cell>
          <cell r="K425">
            <v>0.04154419013858638</v>
          </cell>
          <cell r="L425">
            <v>0.024465990852504102</v>
          </cell>
          <cell r="M425">
            <v>0.0138861662509825</v>
          </cell>
        </row>
        <row r="426">
          <cell r="G426">
            <v>0.010782483585620584</v>
          </cell>
          <cell r="H426">
            <v>0.009808063101080268</v>
          </cell>
          <cell r="I426">
            <v>0.00871150372357986</v>
          </cell>
          <cell r="J426">
            <v>0.007802225081558053</v>
          </cell>
          <cell r="K426">
            <v>0.006896533149574674</v>
          </cell>
          <cell r="L426">
            <v>0.0038255989223261034</v>
          </cell>
          <cell r="M426">
            <v>0.0032940878228140047</v>
          </cell>
        </row>
        <row r="427">
          <cell r="G427">
            <v>0.5415499776054766</v>
          </cell>
          <cell r="H427">
            <v>0.5482122855005617</v>
          </cell>
          <cell r="I427">
            <v>0.5374639622654822</v>
          </cell>
          <cell r="J427">
            <v>0.5285586070861025</v>
          </cell>
          <cell r="K427">
            <v>0.5152419898956668</v>
          </cell>
          <cell r="L427">
            <v>0.4990248976729156</v>
          </cell>
          <cell r="M427">
            <v>0.4675006700604739</v>
          </cell>
        </row>
        <row r="428">
          <cell r="G428">
            <v>2.294086147213261</v>
          </cell>
          <cell r="H428">
            <v>2.2963730253664125</v>
          </cell>
          <cell r="I428">
            <v>2.2533762317995434</v>
          </cell>
          <cell r="J428">
            <v>2.2333233681483335</v>
          </cell>
          <cell r="K428">
            <v>2.1681350426862056</v>
          </cell>
          <cell r="L428">
            <v>2.04662219162874</v>
          </cell>
          <cell r="M428">
            <v>1.9316726628879515</v>
          </cell>
        </row>
        <row r="429">
          <cell r="G429">
            <v>1.8370279225469297</v>
          </cell>
          <cell r="H429">
            <v>1.8484511446658594</v>
          </cell>
          <cell r="I429">
            <v>1.8411360226499913</v>
          </cell>
          <cell r="J429">
            <v>1.8064335526210231</v>
          </cell>
          <cell r="K429">
            <v>1.782334983543704</v>
          </cell>
          <cell r="L429">
            <v>1.7162249244336087</v>
          </cell>
          <cell r="M429">
            <v>1.6336408542870424</v>
          </cell>
        </row>
        <row r="430">
          <cell r="F430">
            <v>0.34921852664473507</v>
          </cell>
          <cell r="G430">
            <v>0.41704916915650303</v>
          </cell>
          <cell r="H430">
            <v>0.42562848850783414</v>
          </cell>
          <cell r="I430">
            <v>0.459162647813952</v>
          </cell>
          <cell r="J430">
            <v>0.46935324528372036</v>
          </cell>
          <cell r="K430">
            <v>0.506935929594101</v>
          </cell>
          <cell r="L430">
            <v>0.4812396632564163</v>
          </cell>
          <cell r="M430">
            <v>0.43774275300425897</v>
          </cell>
        </row>
        <row r="431">
          <cell r="F431">
            <v>0.6642863892254385</v>
          </cell>
          <cell r="G431">
            <v>0.49894032866813987</v>
          </cell>
          <cell r="H431">
            <v>0.4871977882371561</v>
          </cell>
          <cell r="I431">
            <v>0.5175211834282516</v>
          </cell>
          <cell r="J431">
            <v>0.5401828404406678</v>
          </cell>
          <cell r="K431">
            <v>0.5746411597664026</v>
          </cell>
          <cell r="L431">
            <v>0.5579780990650055</v>
          </cell>
          <cell r="M431">
            <v>0.5183594667550998</v>
          </cell>
        </row>
        <row r="432">
          <cell r="F432">
            <v>0.16356769812129862</v>
          </cell>
          <cell r="G432">
            <v>0.10383515773301957</v>
          </cell>
          <cell r="H432">
            <v>0.10246088447286603</v>
          </cell>
          <cell r="I432">
            <v>0.10098185556065054</v>
          </cell>
          <cell r="J432">
            <v>0.10213020128383006</v>
          </cell>
          <cell r="K432">
            <v>0.09982923882930154</v>
          </cell>
          <cell r="L432">
            <v>0.08910511361143375</v>
          </cell>
          <cell r="M432">
            <v>0.08384222612459742</v>
          </cell>
        </row>
        <row r="433">
          <cell r="F433">
            <v>0.17353821290601926</v>
          </cell>
          <cell r="G433">
            <v>0.2115384357395686</v>
          </cell>
          <cell r="H433">
            <v>0.21725483131896364</v>
          </cell>
          <cell r="I433">
            <v>0.2275068988651599</v>
          </cell>
          <cell r="J433">
            <v>0.24470389340862828</v>
          </cell>
          <cell r="K433">
            <v>0.25729403448871807</v>
          </cell>
          <cell r="L433">
            <v>0.23904860865048766</v>
          </cell>
          <cell r="M433">
            <v>0.2191677319393678</v>
          </cell>
        </row>
        <row r="434">
          <cell r="F434">
            <v>0.6676497755544702</v>
          </cell>
          <cell r="G434">
            <v>0.6006003312172525</v>
          </cell>
          <cell r="H434">
            <v>0.6095205162922909</v>
          </cell>
          <cell r="I434">
            <v>0.6495947865421019</v>
          </cell>
          <cell r="J434">
            <v>0.6720786930688719</v>
          </cell>
          <cell r="K434">
            <v>0.7249608997277486</v>
          </cell>
          <cell r="L434">
            <v>0.6763539856707732</v>
          </cell>
          <cell r="M434">
            <v>0.6192154149980689</v>
          </cell>
        </row>
        <row r="435">
          <cell r="F435">
            <v>0.3290801056521589</v>
          </cell>
          <cell r="G435">
            <v>0.25868120787620574</v>
          </cell>
          <cell r="H435">
            <v>0.2567095489332108</v>
          </cell>
          <cell r="I435">
            <v>0.27533668507655173</v>
          </cell>
          <cell r="J435">
            <v>0.277290671399505</v>
          </cell>
          <cell r="K435">
            <v>0.27589257169400055</v>
          </cell>
          <cell r="L435">
            <v>0.26124393356448855</v>
          </cell>
          <cell r="M435">
            <v>0.23102766155145343</v>
          </cell>
        </row>
        <row r="436">
          <cell r="G436">
            <v>0.0005539173211379484</v>
          </cell>
          <cell r="H436">
            <v>0.0007745793881369575</v>
          </cell>
          <cell r="I436">
            <v>0.0009680740674837436</v>
          </cell>
          <cell r="J436">
            <v>0.0011249668051461835</v>
          </cell>
          <cell r="K436">
            <v>0.0012747474292903935</v>
          </cell>
          <cell r="L436">
            <v>0.0013751690593766666</v>
          </cell>
          <cell r="M436">
            <v>0.001390294367578225</v>
          </cell>
        </row>
        <row r="437">
          <cell r="F437">
            <v>0.03413228194560546</v>
          </cell>
          <cell r="G437">
            <v>0.17645881039105749</v>
          </cell>
          <cell r="H437">
            <v>0.19742966535266818</v>
          </cell>
          <cell r="I437">
            <v>0.2113171806084646</v>
          </cell>
          <cell r="J437">
            <v>0.22802877353441509</v>
          </cell>
          <cell r="K437">
            <v>0.2466595319588504</v>
          </cell>
          <cell r="L437">
            <v>0.24475991727000854</v>
          </cell>
          <cell r="M437">
            <v>0.24415445135509828</v>
          </cell>
        </row>
        <row r="438">
          <cell r="F438">
            <v>0.1698522861213683</v>
          </cell>
          <cell r="G438">
            <v>0.7064284302148354</v>
          </cell>
          <cell r="H438">
            <v>0.7165092322111256</v>
          </cell>
          <cell r="I438">
            <v>0.7485528003728628</v>
          </cell>
          <cell r="J438">
            <v>0.774266584711066</v>
          </cell>
          <cell r="K438">
            <v>0.8318031828679532</v>
          </cell>
          <cell r="L438">
            <v>0.8156818272260569</v>
          </cell>
          <cell r="M438">
            <v>0.8037918463479612</v>
          </cell>
        </row>
        <row r="439">
          <cell r="F439">
            <v>0.08559657891660814</v>
          </cell>
          <cell r="G439">
            <v>0.322091504257194</v>
          </cell>
          <cell r="H439">
            <v>0.3443310214042891</v>
          </cell>
          <cell r="I439">
            <v>0.3593928752073765</v>
          </cell>
          <cell r="J439">
            <v>0.36251372473222254</v>
          </cell>
          <cell r="K439">
            <v>0.37144570372495933</v>
          </cell>
          <cell r="L439">
            <v>0.367842878135754</v>
          </cell>
          <cell r="M439">
            <v>0.3527696040823915</v>
          </cell>
        </row>
        <row r="440">
          <cell r="F440">
            <v>0.0005124275533934949</v>
          </cell>
          <cell r="G440">
            <v>6.324878528613224E-05</v>
          </cell>
          <cell r="H440">
            <v>4.483794181255992E-05</v>
          </cell>
          <cell r="I440">
            <v>2.896250325341441E-05</v>
          </cell>
          <cell r="J440">
            <v>2.138670769091423E-05</v>
          </cell>
          <cell r="K440">
            <v>1.3798476835630321E-05</v>
          </cell>
          <cell r="L440">
            <v>8.440288804096147E-06</v>
          </cell>
          <cell r="M440">
            <v>4.850132341398534E-06</v>
          </cell>
        </row>
        <row r="441">
          <cell r="F441">
            <v>0.07139644849612085</v>
          </cell>
          <cell r="G441">
            <v>0.011973203542056146</v>
          </cell>
          <cell r="H441">
            <v>0.00878728445702368</v>
          </cell>
          <cell r="I441">
            <v>0.005894963688347858</v>
          </cell>
          <cell r="J441">
            <v>0.004630060728629672</v>
          </cell>
          <cell r="K441">
            <v>0.0031879070989660834</v>
          </cell>
          <cell r="L441">
            <v>0.001977332932570974</v>
          </cell>
          <cell r="M441">
            <v>0.0011956650462138375</v>
          </cell>
        </row>
        <row r="442">
          <cell r="F442">
            <v>0.34556281412379747</v>
          </cell>
          <cell r="G442">
            <v>0.04808833940804603</v>
          </cell>
          <cell r="H442">
            <v>0.03216454730546211</v>
          </cell>
          <cell r="I442">
            <v>0.02119531969012367</v>
          </cell>
          <cell r="J442">
            <v>0.016036891739460744</v>
          </cell>
          <cell r="K442">
            <v>0.01100002469918223</v>
          </cell>
          <cell r="L442">
            <v>0.006750380134628995</v>
          </cell>
          <cell r="M442">
            <v>0.004036101233978672</v>
          </cell>
        </row>
        <row r="443">
          <cell r="F443">
            <v>0.18919787997765977</v>
          </cell>
          <cell r="G443">
            <v>0.02361984341079376</v>
          </cell>
          <cell r="H443">
            <v>0.01665955454500711</v>
          </cell>
          <cell r="I443">
            <v>0.010963167432783392</v>
          </cell>
          <cell r="J443">
            <v>0.008088211842055978</v>
          </cell>
          <cell r="K443">
            <v>0.005288607278121894</v>
          </cell>
          <cell r="L443">
            <v>0.003275336369592454</v>
          </cell>
          <cell r="M443">
            <v>0.0019053647727747028</v>
          </cell>
        </row>
        <row r="444">
          <cell r="G444">
            <v>0.0002798985009099668</v>
          </cell>
          <cell r="H444">
            <v>0.0002807661159392778</v>
          </cell>
          <cell r="I444">
            <v>0.0002606271230454227</v>
          </cell>
          <cell r="J444">
            <v>0.0002705628524866129</v>
          </cell>
          <cell r="K444">
            <v>0.0002472923047680203</v>
          </cell>
          <cell r="L444">
            <v>0.00020776589285658402</v>
          </cell>
          <cell r="M444">
            <v>0.00018016627623168856</v>
          </cell>
        </row>
        <row r="445">
          <cell r="G445">
            <v>0.010499966825524948</v>
          </cell>
          <cell r="H445">
            <v>0.011552745932942737</v>
          </cell>
          <cell r="I445">
            <v>0.011669338351776802</v>
          </cell>
          <cell r="J445">
            <v>0.013454168231112673</v>
          </cell>
          <cell r="K445">
            <v>0.01372943856851075</v>
          </cell>
          <cell r="L445">
            <v>0.013031697226179612</v>
          </cell>
          <cell r="M445">
            <v>0.012652794151498451</v>
          </cell>
        </row>
        <row r="446">
          <cell r="G446">
            <v>0.04602921249913012</v>
          </cell>
          <cell r="H446">
            <v>0.04633097927094768</v>
          </cell>
          <cell r="I446">
            <v>0.046065217920687136</v>
          </cell>
          <cell r="J446">
            <v>0.05117004012934426</v>
          </cell>
          <cell r="K446">
            <v>0.05203970526685485</v>
          </cell>
          <cell r="L446">
            <v>0.048861806195341986</v>
          </cell>
          <cell r="M446">
            <v>0.04686851108912167</v>
          </cell>
        </row>
        <row r="447">
          <cell r="G447">
            <v>0.025123312904455852</v>
          </cell>
          <cell r="H447">
            <v>0.026678605195274544</v>
          </cell>
          <cell r="I447">
            <v>0.026489033569547824</v>
          </cell>
          <cell r="J447">
            <v>0.028689698709577112</v>
          </cell>
          <cell r="K447">
            <v>0.027810542741965275</v>
          </cell>
          <cell r="L447">
            <v>0.026373429437810566</v>
          </cell>
          <cell r="M447">
            <v>0.024630056635333592</v>
          </cell>
        </row>
        <row r="448">
          <cell r="F448">
            <v>0.0018319488143614933</v>
          </cell>
          <cell r="G448">
            <v>0.001054145916220949</v>
          </cell>
          <cell r="H448">
            <v>0.0008464824947708452</v>
          </cell>
          <cell r="I448">
            <v>0.0008284292120829815</v>
          </cell>
          <cell r="J448">
            <v>0.0006339784123965946</v>
          </cell>
          <cell r="K448">
            <v>0.0006627473358095254</v>
          </cell>
          <cell r="L448">
            <v>0.0005103846450872362</v>
          </cell>
          <cell r="M448">
            <v>0.0004931225712699612</v>
          </cell>
        </row>
        <row r="449">
          <cell r="F449">
            <v>0.00032654111256985726</v>
          </cell>
          <cell r="G449">
            <v>0.00021187201654358133</v>
          </cell>
          <cell r="H449">
            <v>0.00018364792330660538</v>
          </cell>
          <cell r="I449">
            <v>0.00020096488583350308</v>
          </cell>
          <cell r="J449">
            <v>0.00017553291838462695</v>
          </cell>
          <cell r="K449">
            <v>0.00021024704179156063</v>
          </cell>
          <cell r="L449">
            <v>0.0001816014038595846</v>
          </cell>
          <cell r="M449">
            <v>0.00019342922191766608</v>
          </cell>
        </row>
        <row r="450">
          <cell r="F450">
            <v>0.002139795833007854</v>
          </cell>
          <cell r="G450">
            <v>0.0034581894280008587</v>
          </cell>
          <cell r="H450">
            <v>0.0032807288905152307</v>
          </cell>
          <cell r="I450">
            <v>0.0031569884438280445</v>
          </cell>
          <cell r="J450">
            <v>0.003646956687829572</v>
          </cell>
          <cell r="K450">
            <v>0.003982105524418266</v>
          </cell>
          <cell r="L450">
            <v>0.0043784299567608525</v>
          </cell>
          <cell r="M450">
            <v>0.004467039695631207</v>
          </cell>
        </row>
        <row r="451">
          <cell r="F451">
            <v>0.020166042967169052</v>
          </cell>
          <cell r="G451">
            <v>0.02723983498425175</v>
          </cell>
          <cell r="H451">
            <v>0.02634747181980027</v>
          </cell>
          <cell r="I451">
            <v>0.025832800585973103</v>
          </cell>
          <cell r="J451">
            <v>0.024982615465773954</v>
          </cell>
          <cell r="K451">
            <v>0.025800614315165345</v>
          </cell>
          <cell r="L451">
            <v>0.025628836628178463</v>
          </cell>
          <cell r="M451">
            <v>0.02585719477144183</v>
          </cell>
        </row>
        <row r="452">
          <cell r="F452">
            <v>0.010041258934775603</v>
          </cell>
          <cell r="G452">
            <v>0.012694226131377648</v>
          </cell>
          <cell r="H452">
            <v>0.011252025197010301</v>
          </cell>
          <cell r="I452">
            <v>0.012377799440984324</v>
          </cell>
          <cell r="J452">
            <v>0.010731830398968753</v>
          </cell>
          <cell r="K452">
            <v>0.012577506971336517</v>
          </cell>
          <cell r="L452">
            <v>0.010485323209264213</v>
          </cell>
          <cell r="M452">
            <v>0.011239240048466399</v>
          </cell>
        </row>
        <row r="453">
          <cell r="F453">
            <v>0.020919497830849558</v>
          </cell>
          <cell r="G453">
            <v>0.01667455697426623</v>
          </cell>
          <cell r="H453">
            <v>0.016906641414478937</v>
          </cell>
          <cell r="I453">
            <v>0.013782370087520888</v>
          </cell>
          <cell r="J453">
            <v>0.013269447247528127</v>
          </cell>
          <cell r="K453">
            <v>0.012467908704310466</v>
          </cell>
          <cell r="L453">
            <v>0.009483479337734102</v>
          </cell>
          <cell r="M453">
            <v>0.009378517786462858</v>
          </cell>
        </row>
        <row r="454">
          <cell r="F454">
            <v>0.06535697290327</v>
          </cell>
          <cell r="G454">
            <v>0.06435747964394992</v>
          </cell>
          <cell r="H454">
            <v>0.06849935582918551</v>
          </cell>
          <cell r="I454">
            <v>0.0743890063864749</v>
          </cell>
          <cell r="J454">
            <v>0.07199002533710289</v>
          </cell>
          <cell r="K454">
            <v>0.07176980958852357</v>
          </cell>
          <cell r="L454">
            <v>0.06938877502724858</v>
          </cell>
          <cell r="M454">
            <v>0.06425360582707237</v>
          </cell>
        </row>
        <row r="455">
          <cell r="F455">
            <v>0.05300252631946973</v>
          </cell>
          <cell r="G455">
            <v>0.07892325252080576</v>
          </cell>
          <cell r="H455">
            <v>0.08013933743228055</v>
          </cell>
          <cell r="I455">
            <v>0.07891252912455006</v>
          </cell>
          <cell r="J455">
            <v>0.07933955151366491</v>
          </cell>
          <cell r="K455">
            <v>0.08140042390419973</v>
          </cell>
          <cell r="L455">
            <v>0.07783588429892419</v>
          </cell>
          <cell r="M455">
            <v>0.08546031296308225</v>
          </cell>
        </row>
        <row r="456">
          <cell r="F456">
            <v>0.059372508637390214</v>
          </cell>
          <cell r="G456">
            <v>0.06834674667911167</v>
          </cell>
          <cell r="H456">
            <v>0.06947622309756707</v>
          </cell>
          <cell r="I456">
            <v>0.07093336423246288</v>
          </cell>
          <cell r="J456">
            <v>0.0695774764415463</v>
          </cell>
          <cell r="K456">
            <v>0.07029430183469211</v>
          </cell>
          <cell r="L456">
            <v>0.06676027042418849</v>
          </cell>
          <cell r="M456">
            <v>0.07505176675421892</v>
          </cell>
        </row>
        <row r="457">
          <cell r="I457">
            <v>0.0010362060831391202</v>
          </cell>
          <cell r="J457">
            <v>0.001060116690962618</v>
          </cell>
          <cell r="K457">
            <v>0.0010147611796037191</v>
          </cell>
          <cell r="L457">
            <v>0.0016843401135854255</v>
          </cell>
          <cell r="M457">
            <v>0.002425980048871507</v>
          </cell>
        </row>
        <row r="458">
          <cell r="F458">
            <v>0.024874079201685818</v>
          </cell>
          <cell r="G458">
            <v>0.023760067162041272</v>
          </cell>
          <cell r="H458">
            <v>0.023909547421509154</v>
          </cell>
          <cell r="I458">
            <v>0.01895352515179376</v>
          </cell>
          <cell r="J458">
            <v>0.01684527091398957</v>
          </cell>
          <cell r="K458">
            <v>0.01598338556997741</v>
          </cell>
          <cell r="L458">
            <v>0.011857529927393947</v>
          </cell>
          <cell r="M458">
            <v>0.011754010316630247</v>
          </cell>
        </row>
        <row r="459">
          <cell r="F459">
            <v>0.42963310600350213</v>
          </cell>
          <cell r="G459">
            <v>0.37096977767054046</v>
          </cell>
          <cell r="H459">
            <v>0.35710050780610036</v>
          </cell>
          <cell r="I459">
            <v>0.35798884687327076</v>
          </cell>
          <cell r="J459">
            <v>0.3123834326441817</v>
          </cell>
          <cell r="K459">
            <v>0.308594677236425</v>
          </cell>
          <cell r="L459">
            <v>0.292716944413058</v>
          </cell>
          <cell r="M459">
            <v>0.27705242600562013</v>
          </cell>
        </row>
        <row r="460">
          <cell r="F460">
            <v>0.04035970769392842</v>
          </cell>
          <cell r="G460">
            <v>0.06605579963868649</v>
          </cell>
          <cell r="H460">
            <v>0.07033004950520709</v>
          </cell>
          <cell r="I460">
            <v>0.07483864020068494</v>
          </cell>
          <cell r="J460">
            <v>0.07709306119805022</v>
          </cell>
          <cell r="K460">
            <v>0.07793018487887307</v>
          </cell>
          <cell r="L460">
            <v>0.07488645471481625</v>
          </cell>
          <cell r="M460">
            <v>0.07040889614839237</v>
          </cell>
        </row>
        <row r="461">
          <cell r="F461">
            <v>0.005644127396408449</v>
          </cell>
          <cell r="G461">
            <v>0.0049496994096575285</v>
          </cell>
          <cell r="H461">
            <v>0.004481111004582054</v>
          </cell>
          <cell r="I461">
            <v>0.003561895532883845</v>
          </cell>
          <cell r="J461">
            <v>0.0035236965617311566</v>
          </cell>
          <cell r="K461">
            <v>0.003522893009295837</v>
          </cell>
          <cell r="L461">
            <v>0.0011698001777186726</v>
          </cell>
          <cell r="M461">
            <v>0.003518788231988787</v>
          </cell>
        </row>
        <row r="462">
          <cell r="F462">
            <v>0.004641912702380416</v>
          </cell>
          <cell r="G462">
            <v>0.0032106561376436605</v>
          </cell>
          <cell r="H462">
            <v>0.0032169822218577728</v>
          </cell>
          <cell r="I462">
            <v>0.003119397883499526</v>
          </cell>
          <cell r="J462">
            <v>0.00261485767810241</v>
          </cell>
          <cell r="K462">
            <v>0.002709083305971281</v>
          </cell>
          <cell r="L462">
            <v>0.002595426269732812</v>
          </cell>
          <cell r="M462">
            <v>0.002397221978100026</v>
          </cell>
        </row>
        <row r="463">
          <cell r="F463">
            <v>0.38733644442293447</v>
          </cell>
          <cell r="G463">
            <v>0.21588284484374007</v>
          </cell>
          <cell r="H463">
            <v>0.1942193682736901</v>
          </cell>
          <cell r="I463">
            <v>0.17340957095293316</v>
          </cell>
          <cell r="J463">
            <v>0.1800356900593954</v>
          </cell>
          <cell r="K463">
            <v>0.1827142124071787</v>
          </cell>
          <cell r="L463">
            <v>0.182624070773733</v>
          </cell>
          <cell r="M463">
            <v>0.15693095597591986</v>
          </cell>
        </row>
        <row r="464">
          <cell r="F464">
            <v>0.13838918765291616</v>
          </cell>
          <cell r="G464">
            <v>0.0814190393683788</v>
          </cell>
          <cell r="H464">
            <v>0.08896480183480902</v>
          </cell>
          <cell r="I464">
            <v>0.07978203695664104</v>
          </cell>
          <cell r="J464">
            <v>0.07645559623413418</v>
          </cell>
          <cell r="K464">
            <v>0.07936610616513992</v>
          </cell>
          <cell r="L464">
            <v>0.07245084252868295</v>
          </cell>
          <cell r="M464">
            <v>0.06986088036141905</v>
          </cell>
        </row>
        <row r="465">
          <cell r="F465">
            <v>1.5059268933379597</v>
          </cell>
          <cell r="G465">
            <v>0.9791847742806357</v>
          </cell>
          <cell r="H465">
            <v>1.105406098611134</v>
          </cell>
          <cell r="I465">
            <v>1.15061914729727</v>
          </cell>
          <cell r="J465">
            <v>1.02934989655004</v>
          </cell>
          <cell r="K465">
            <v>0.949702820648353</v>
          </cell>
          <cell r="L465">
            <v>0.9547909728705621</v>
          </cell>
          <cell r="M465">
            <v>0.840032075761008</v>
          </cell>
        </row>
        <row r="466">
          <cell r="F466">
            <v>9.173303025931686</v>
          </cell>
          <cell r="G466">
            <v>8.311445369350821</v>
          </cell>
          <cell r="H466">
            <v>8.381594937518027</v>
          </cell>
          <cell r="I466">
            <v>8.170020955307319</v>
          </cell>
          <cell r="J466">
            <v>7.884911618916811</v>
          </cell>
          <cell r="K466">
            <v>7.685562997779819</v>
          </cell>
          <cell r="L466">
            <v>7.907579699246539</v>
          </cell>
          <cell r="M466">
            <v>7.450527053275933</v>
          </cell>
        </row>
        <row r="467">
          <cell r="F467">
            <v>0.03187655500125292</v>
          </cell>
          <cell r="G467">
            <v>0.035987605210107104</v>
          </cell>
          <cell r="H467">
            <v>0.03569964264496293</v>
          </cell>
          <cell r="I467">
            <v>0.03612761816937773</v>
          </cell>
          <cell r="J467">
            <v>0.035994866878945514</v>
          </cell>
          <cell r="K467">
            <v>0.036308485837692556</v>
          </cell>
          <cell r="L467">
            <v>0.03651847044738357</v>
          </cell>
          <cell r="M467">
            <v>0.0370336663278414</v>
          </cell>
        </row>
        <row r="468">
          <cell r="F468">
            <v>0.10867271365669834</v>
          </cell>
          <cell r="G468">
            <v>0.12462980299087291</v>
          </cell>
          <cell r="H468">
            <v>0.12514697435741054</v>
          </cell>
          <cell r="I468">
            <v>0.12832946116619268</v>
          </cell>
          <cell r="J468">
            <v>0.12910823926696877</v>
          </cell>
          <cell r="K468">
            <v>0.1289376328393248</v>
          </cell>
          <cell r="L468">
            <v>0.13118807733353396</v>
          </cell>
          <cell r="M468">
            <v>0.13054759807923214</v>
          </cell>
        </row>
        <row r="469">
          <cell r="F469">
            <v>0.0009110159139485901</v>
          </cell>
          <cell r="G469">
            <v>0.11614276620053192</v>
          </cell>
          <cell r="H469">
            <v>0.10646086302257252</v>
          </cell>
          <cell r="I469">
            <v>0.12233360708354096</v>
          </cell>
          <cell r="J469">
            <v>0.12072275575967235</v>
          </cell>
          <cell r="K469">
            <v>0.10453152961582805</v>
          </cell>
          <cell r="L469">
            <v>0.10875092472019943</v>
          </cell>
          <cell r="M469">
            <v>0.10078461324057038</v>
          </cell>
        </row>
        <row r="470">
          <cell r="F470">
            <v>0.0001381716238190918</v>
          </cell>
          <cell r="G470">
            <v>0.10882199825502684</v>
          </cell>
          <cell r="H470">
            <v>0.12140256600761967</v>
          </cell>
          <cell r="I470">
            <v>0.1336326342322799</v>
          </cell>
          <cell r="J470">
            <v>0.1338421052907903</v>
          </cell>
          <cell r="K470">
            <v>0.1337187889112442</v>
          </cell>
          <cell r="L470">
            <v>0.1334717643368988</v>
          </cell>
          <cell r="M470">
            <v>0.133229829795827</v>
          </cell>
        </row>
        <row r="471">
          <cell r="F471">
            <v>0.00011935475742653009</v>
          </cell>
          <cell r="G471">
            <v>0.00014111934605968404</v>
          </cell>
          <cell r="H471">
            <v>0.0001203715063927078</v>
          </cell>
          <cell r="I471">
            <v>0.00011088913997882412</v>
          </cell>
          <cell r="J471">
            <v>0.00010237867563602437</v>
          </cell>
          <cell r="K471">
            <v>9.082518134474125E-05</v>
          </cell>
          <cell r="L471">
            <v>7.931652447510867E-05</v>
          </cell>
          <cell r="M471">
            <v>7.917273536867422E-05</v>
          </cell>
        </row>
        <row r="472">
          <cell r="F472">
            <v>1.1176372929842735</v>
          </cell>
          <cell r="G472">
            <v>1.0326839672781964</v>
          </cell>
          <cell r="H472">
            <v>0.9715284912549436</v>
          </cell>
          <cell r="I472">
            <v>0.983823840766167</v>
          </cell>
          <cell r="J472">
            <v>0.912086006731314</v>
          </cell>
          <cell r="K472">
            <v>0.8772764335123128</v>
          </cell>
          <cell r="L472">
            <v>0.8692800207180994</v>
          </cell>
          <cell r="M472">
            <v>0.871310823394283</v>
          </cell>
        </row>
        <row r="473">
          <cell r="F473">
            <v>0.003424310057593722</v>
          </cell>
          <cell r="G473">
            <v>0.0031557683550346815</v>
          </cell>
          <cell r="H473">
            <v>0.0031542518846239156</v>
          </cell>
          <cell r="I473">
            <v>0.003134754398011128</v>
          </cell>
          <cell r="J473">
            <v>0.0031166508447548653</v>
          </cell>
          <cell r="K473">
            <v>0.0031293242285702076</v>
          </cell>
          <cell r="L473">
            <v>0.003185254847161572</v>
          </cell>
          <cell r="M473">
            <v>0.003210830599338164</v>
          </cell>
        </row>
        <row r="474">
          <cell r="F474">
            <v>0.4589168518510202</v>
          </cell>
          <cell r="G474">
            <v>0.3966401026993682</v>
          </cell>
          <cell r="H474">
            <v>0.3996180705599742</v>
          </cell>
          <cell r="I474">
            <v>0.46088813613307844</v>
          </cell>
          <cell r="J474">
            <v>0.4469449863657286</v>
          </cell>
          <cell r="K474">
            <v>0.4550774254605405</v>
          </cell>
          <cell r="L474">
            <v>0.43983424712241453</v>
          </cell>
          <cell r="M474">
            <v>0.4305788920121117</v>
          </cell>
        </row>
        <row r="475">
          <cell r="F475">
            <v>1.6592597989798767</v>
          </cell>
          <cell r="G475">
            <v>1.5957265628281505</v>
          </cell>
          <cell r="H475">
            <v>1.6074880826465705</v>
          </cell>
          <cell r="I475">
            <v>1.6111732995928645</v>
          </cell>
          <cell r="J475">
            <v>1.586224622895925</v>
          </cell>
          <cell r="K475">
            <v>1.5559332670486685</v>
          </cell>
          <cell r="L475">
            <v>1.5200974926553954</v>
          </cell>
          <cell r="M475">
            <v>1.4871685756828563</v>
          </cell>
        </row>
        <row r="476">
          <cell r="F476">
            <v>0.0016654312268189696</v>
          </cell>
          <cell r="G476">
            <v>0.0013194060516</v>
          </cell>
          <cell r="H476">
            <v>0.001263458196</v>
          </cell>
          <cell r="I476">
            <v>0.0013844315394000003</v>
          </cell>
          <cell r="J476">
            <v>0.0012041756999999996</v>
          </cell>
          <cell r="K476">
            <v>0.0011374828920000001</v>
          </cell>
          <cell r="L476">
            <v>0.0011510067113999999</v>
          </cell>
          <cell r="M476">
            <v>0.0013029181073999998</v>
          </cell>
        </row>
        <row r="477">
          <cell r="F477">
            <v>0.9906908256000001</v>
          </cell>
          <cell r="G477">
            <v>0.8161808592000003</v>
          </cell>
          <cell r="H477">
            <v>0.819082656</v>
          </cell>
          <cell r="I477">
            <v>0.7965987456</v>
          </cell>
          <cell r="J477">
            <v>0.7699482643224194</v>
          </cell>
          <cell r="K477">
            <v>0.7495738824000002</v>
          </cell>
          <cell r="L477">
            <v>0.7115431512000001</v>
          </cell>
          <cell r="M477">
            <v>0.6914754504000001</v>
          </cell>
        </row>
        <row r="478">
          <cell r="F478">
            <v>0.002240595</v>
          </cell>
          <cell r="G478">
            <v>0.0006175049999999997</v>
          </cell>
          <cell r="H478">
            <v>0.0005817000000000001</v>
          </cell>
          <cell r="I478">
            <v>0.0004508700000000001</v>
          </cell>
          <cell r="J478">
            <v>0.00047470500000000007</v>
          </cell>
          <cell r="K478">
            <v>0.00043932000000000004</v>
          </cell>
          <cell r="L478">
            <v>0.0004391100000000002</v>
          </cell>
          <cell r="M478">
            <v>0.0005303550000000001</v>
          </cell>
        </row>
        <row r="479">
          <cell r="F479">
            <v>0.005358906</v>
          </cell>
          <cell r="G479">
            <v>0.009723672000000001</v>
          </cell>
          <cell r="H479">
            <v>0.0099981</v>
          </cell>
          <cell r="I479">
            <v>0.010903031999999998</v>
          </cell>
          <cell r="J479">
            <v>0.011798892000000002</v>
          </cell>
          <cell r="K479">
            <v>0.01231335</v>
          </cell>
          <cell r="L479">
            <v>0.012260430000000004</v>
          </cell>
          <cell r="M479">
            <v>0.012992237999999994</v>
          </cell>
        </row>
        <row r="480">
          <cell r="F480">
            <v>0.014230345500000002</v>
          </cell>
          <cell r="G480">
            <v>0.015413391000000002</v>
          </cell>
          <cell r="H480">
            <v>0.014853825000000005</v>
          </cell>
          <cell r="I480">
            <v>0.014773878</v>
          </cell>
          <cell r="J480">
            <v>0.014607337500000003</v>
          </cell>
          <cell r="K480">
            <v>0.0143850735</v>
          </cell>
          <cell r="L480">
            <v>0.013730944500000002</v>
          </cell>
          <cell r="M480">
            <v>0.0124752915</v>
          </cell>
        </row>
        <row r="481">
          <cell r="F481">
            <v>0.11271762611586333</v>
          </cell>
          <cell r="G481">
            <v>0.09742141875657</v>
          </cell>
          <cell r="H481">
            <v>0.09815285728741262</v>
          </cell>
          <cell r="I481">
            <v>0.11320180638463517</v>
          </cell>
          <cell r="J481">
            <v>0.10977713645583538</v>
          </cell>
          <cell r="K481">
            <v>0.11177459901490615</v>
          </cell>
          <cell r="L481">
            <v>0.10803062040570031</v>
          </cell>
          <cell r="M481">
            <v>0.10575735054632418</v>
          </cell>
        </row>
        <row r="482">
          <cell r="F482">
            <v>0.15405763367869935</v>
          </cell>
          <cell r="G482">
            <v>0.14647202892</v>
          </cell>
          <cell r="H482">
            <v>0.1472373378</v>
          </cell>
          <cell r="I482">
            <v>0.14841165402</v>
          </cell>
          <cell r="J482">
            <v>0.14592541404</v>
          </cell>
          <cell r="K482">
            <v>0.14365229214</v>
          </cell>
          <cell r="L482">
            <v>0.13995944214</v>
          </cell>
          <cell r="M482">
            <v>0.13735354794000001</v>
          </cell>
        </row>
        <row r="483">
          <cell r="F483">
            <v>4.147625660660268E-05</v>
          </cell>
          <cell r="G483">
            <v>3.2858771400000005E-05</v>
          </cell>
          <cell r="H483">
            <v>3.1465434E-05</v>
          </cell>
          <cell r="I483">
            <v>3.447818010000001E-05</v>
          </cell>
          <cell r="J483">
            <v>2.9989049999999997E-05</v>
          </cell>
          <cell r="K483">
            <v>2.8328118E-05</v>
          </cell>
          <cell r="L483">
            <v>2.86649181E-05</v>
          </cell>
          <cell r="M483">
            <v>3.2448152100000006E-05</v>
          </cell>
        </row>
        <row r="484">
          <cell r="F484">
            <v>0.007170485822365038</v>
          </cell>
          <cell r="G484">
            <v>0.006865910581745133</v>
          </cell>
          <cell r="H484">
            <v>0.00684996154785178</v>
          </cell>
          <cell r="I484">
            <v>0.006879964100482405</v>
          </cell>
          <cell r="J484">
            <v>0.006865530629901613</v>
          </cell>
          <cell r="K484">
            <v>0.0068070896944643225</v>
          </cell>
          <cell r="L484">
            <v>0.006616216324627071</v>
          </cell>
          <cell r="M484">
            <v>0.00642395533583036</v>
          </cell>
        </row>
        <row r="485">
          <cell r="F485">
            <v>0.271617871925748</v>
          </cell>
          <cell r="G485">
            <v>0.2658682942129642</v>
          </cell>
          <cell r="H485">
            <v>0.2654121730567452</v>
          </cell>
          <cell r="I485">
            <v>0.2655351493815061</v>
          </cell>
          <cell r="J485">
            <v>0.26164049740486184</v>
          </cell>
          <cell r="K485">
            <v>0.25538920163144097</v>
          </cell>
          <cell r="L485">
            <v>0.24872508653111186</v>
          </cell>
          <cell r="M485">
            <v>0.24041371695649905</v>
          </cell>
        </row>
        <row r="486">
          <cell r="F486">
            <v>0.0873121294327733</v>
          </cell>
          <cell r="G486">
            <v>0.049644944068928415</v>
          </cell>
          <cell r="H486">
            <v>0.05479889919758567</v>
          </cell>
          <cell r="I486">
            <v>0.052060990096122826</v>
          </cell>
          <cell r="J486">
            <v>0.04614739799305426</v>
          </cell>
          <cell r="K486">
            <v>0.048616485700325666</v>
          </cell>
          <cell r="L486">
            <v>0.04412530855185752</v>
          </cell>
          <cell r="M486">
            <v>0.04091150227951281</v>
          </cell>
        </row>
        <row r="487">
          <cell r="F487">
            <v>0.023528907108000003</v>
          </cell>
          <cell r="G487">
            <v>0.019384295406000004</v>
          </cell>
          <cell r="H487">
            <v>0.01945321308</v>
          </cell>
          <cell r="I487">
            <v>0.018919220208</v>
          </cell>
          <cell r="J487">
            <v>0.018286271277657456</v>
          </cell>
          <cell r="K487">
            <v>0.017802379706999997</v>
          </cell>
          <cell r="L487">
            <v>0.016899149841000004</v>
          </cell>
          <cell r="M487">
            <v>0.016422541947000005</v>
          </cell>
        </row>
        <row r="488">
          <cell r="F488">
            <v>5.377428E-05</v>
          </cell>
          <cell r="G488">
            <v>1.482012E-05</v>
          </cell>
          <cell r="H488">
            <v>1.39608E-05</v>
          </cell>
          <cell r="I488">
            <v>1.0820880000000004E-05</v>
          </cell>
          <cell r="J488">
            <v>1.139292E-05</v>
          </cell>
          <cell r="K488">
            <v>1.054368E-05</v>
          </cell>
          <cell r="L488">
            <v>1.053864E-05</v>
          </cell>
          <cell r="M488">
            <v>1.2728520000000002E-05</v>
          </cell>
        </row>
        <row r="489">
          <cell r="F489">
            <v>0.0004168037999999999</v>
          </cell>
          <cell r="G489">
            <v>0.0007562856000000001</v>
          </cell>
          <cell r="H489">
            <v>0.0007776300000000001</v>
          </cell>
          <cell r="I489">
            <v>0.0008480135999999999</v>
          </cell>
          <cell r="J489">
            <v>0.0009176916</v>
          </cell>
          <cell r="K489">
            <v>0.0009577050000000001</v>
          </cell>
          <cell r="L489">
            <v>0.0009535890000000001</v>
          </cell>
          <cell r="M489">
            <v>0.0010105073999999998</v>
          </cell>
        </row>
        <row r="490">
          <cell r="F490">
            <v>0.06697749281999998</v>
          </cell>
          <cell r="G490">
            <v>0.07254569363999999</v>
          </cell>
          <cell r="H490">
            <v>0.06991200299999999</v>
          </cell>
          <cell r="I490">
            <v>0.06953571912</v>
          </cell>
          <cell r="J490">
            <v>0.06875186850000001</v>
          </cell>
          <cell r="K490">
            <v>0.06770574594</v>
          </cell>
          <cell r="L490">
            <v>0.06462697878000001</v>
          </cell>
          <cell r="M490">
            <v>0.05871703865999999</v>
          </cell>
        </row>
        <row r="491">
          <cell r="F491">
            <v>0.014379329668093537</v>
          </cell>
          <cell r="G491">
            <v>0.017246375993035266</v>
          </cell>
          <cell r="H491">
            <v>0.018792938383620745</v>
          </cell>
          <cell r="I491">
            <v>0.016927740497302852</v>
          </cell>
          <cell r="J491">
            <v>0.015868521308131586</v>
          </cell>
          <cell r="K491">
            <v>0.017091862152764033</v>
          </cell>
          <cell r="L491">
            <v>0.016577593691708668</v>
          </cell>
          <cell r="M491">
            <v>0.01580377740399945</v>
          </cell>
        </row>
        <row r="492">
          <cell r="F492">
            <v>0.005941320909486631</v>
          </cell>
          <cell r="G492">
            <v>0.003951053924454217</v>
          </cell>
          <cell r="H492">
            <v>0.004430167104765459</v>
          </cell>
          <cell r="I492">
            <v>0.004166370718257716</v>
          </cell>
          <cell r="J492">
            <v>0.0037879916230541184</v>
          </cell>
          <cell r="K492">
            <v>0.0038510575043815467</v>
          </cell>
          <cell r="L492">
            <v>0.0036158274752248433</v>
          </cell>
          <cell r="M492">
            <v>0.0037632356259520816</v>
          </cell>
        </row>
        <row r="493">
          <cell r="F493">
            <v>0.003950058528165065</v>
          </cell>
          <cell r="G493">
            <v>0.00247773232051052</v>
          </cell>
          <cell r="H493">
            <v>0.002702075793613796</v>
          </cell>
          <cell r="I493">
            <v>0.002912523254439429</v>
          </cell>
          <cell r="J493">
            <v>0.0025400250688143</v>
          </cell>
          <cell r="K493">
            <v>0.0021559188328544206</v>
          </cell>
          <cell r="L493">
            <v>0.002386701582173942</v>
          </cell>
          <cell r="M493">
            <v>0.002197505746048474</v>
          </cell>
        </row>
        <row r="494">
          <cell r="F494">
            <v>5.189275640821213</v>
          </cell>
          <cell r="G494">
            <v>4.313907761419834</v>
          </cell>
          <cell r="H494">
            <v>4.18403826655661</v>
          </cell>
          <cell r="I494">
            <v>4.028070529817184</v>
          </cell>
          <cell r="J494">
            <v>3.98132151371898</v>
          </cell>
          <cell r="K494">
            <v>3.801055051305152</v>
          </cell>
          <cell r="L494">
            <v>3.713832090988399</v>
          </cell>
          <cell r="M494">
            <v>3.798002283966867</v>
          </cell>
        </row>
        <row r="495">
          <cell r="F495">
            <v>0.023325705535282876</v>
          </cell>
        </row>
        <row r="496">
          <cell r="F496">
            <v>0.00038380382950147743</v>
          </cell>
        </row>
        <row r="497">
          <cell r="F497">
            <v>0.4135219732598522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F498">
            <v>0.5106684300666666</v>
          </cell>
          <cell r="G498">
            <v>0.47553995747859745</v>
          </cell>
          <cell r="H498">
            <v>0.4854380424458042</v>
          </cell>
          <cell r="I498">
            <v>0.39488705894630943</v>
          </cell>
          <cell r="J498">
            <v>0.4190567576075135</v>
          </cell>
          <cell r="K498">
            <v>0.40094376607247023</v>
          </cell>
          <cell r="L498">
            <v>0.397005228403206</v>
          </cell>
          <cell r="M498">
            <v>0.28558318324013193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F500">
            <v>0.017474836893203883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F501">
            <v>0.027830871564289643</v>
          </cell>
          <cell r="G501">
            <v>0.026863224972778304</v>
          </cell>
          <cell r="H501">
            <v>0.02859339813786422</v>
          </cell>
          <cell r="I501">
            <v>0.028765072000822386</v>
          </cell>
          <cell r="J501">
            <v>0.026439987984088545</v>
          </cell>
          <cell r="K501">
            <v>0.02709987589764446</v>
          </cell>
          <cell r="L501">
            <v>0.026115601521888826</v>
          </cell>
          <cell r="M501">
            <v>0.026495111011430053</v>
          </cell>
        </row>
        <row r="502">
          <cell r="F502">
            <v>0.13439179999999998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F503">
            <v>0.024224794986353916</v>
          </cell>
          <cell r="G503">
            <v>0.01920154555573283</v>
          </cell>
          <cell r="H503">
            <v>0.021253969671485812</v>
          </cell>
          <cell r="I503">
            <v>0.02255335778500223</v>
          </cell>
          <cell r="J503">
            <v>0.021749005436800545</v>
          </cell>
          <cell r="K503">
            <v>0.02325808980635441</v>
          </cell>
          <cell r="L503">
            <v>0.0229320879304528</v>
          </cell>
          <cell r="M503">
            <v>0.02145102902513028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F506">
            <v>0.3941170437603268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F508">
            <v>0.008850248757933202</v>
          </cell>
          <cell r="G508">
            <v>0.018058059355009818</v>
          </cell>
          <cell r="H508">
            <v>0.01436933904</v>
          </cell>
          <cell r="I508">
            <v>0.02381547</v>
          </cell>
          <cell r="J508">
            <v>0.017917073999999998</v>
          </cell>
          <cell r="K508">
            <v>0.020396124</v>
          </cell>
          <cell r="L508">
            <v>0.013553034444444447</v>
          </cell>
          <cell r="M508">
            <v>0.010915555555555557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F510">
            <v>0</v>
          </cell>
        </row>
        <row r="511">
          <cell r="F511">
            <v>0.48603756787938207</v>
          </cell>
          <cell r="G511">
            <v>0.000237353036013605</v>
          </cell>
          <cell r="H511">
            <v>0.00023932809661764915</v>
          </cell>
          <cell r="I511">
            <v>0.00023973682566147156</v>
          </cell>
          <cell r="J511">
            <v>0.00022942307175284225</v>
          </cell>
          <cell r="K511">
            <v>0.00022919162112120076</v>
          </cell>
          <cell r="L511">
            <v>0.00022835686074518938</v>
          </cell>
          <cell r="M511">
            <v>0.0002300880124331652</v>
          </cell>
        </row>
        <row r="512">
          <cell r="F512">
            <v>0.07483491239276001</v>
          </cell>
          <cell r="G512">
            <v>0.06443822</v>
          </cell>
          <cell r="H512">
            <v>0.06761230261500001</v>
          </cell>
          <cell r="I512">
            <v>0.061554505695348045</v>
          </cell>
          <cell r="J512">
            <v>0.057124999278049746</v>
          </cell>
          <cell r="K512">
            <v>0.0578276822368774</v>
          </cell>
          <cell r="L512">
            <v>0.05173655937943945</v>
          </cell>
          <cell r="M512">
            <v>0.05218682660825104</v>
          </cell>
        </row>
        <row r="513">
          <cell r="F513">
            <v>0.09424807724605397</v>
          </cell>
          <cell r="G513">
            <v>0.007406790063803919</v>
          </cell>
          <cell r="H513">
            <v>0.005038479555474124</v>
          </cell>
          <cell r="I513">
            <v>0.005364491398097243</v>
          </cell>
          <cell r="J513">
            <v>0.004519521681702637</v>
          </cell>
          <cell r="K513">
            <v>0.0014212224104139782</v>
          </cell>
          <cell r="L513">
            <v>0.001388726025974026</v>
          </cell>
          <cell r="M513">
            <v>0.0008781435842696629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F517">
            <v>0.004678258352318654</v>
          </cell>
          <cell r="G517">
            <v>0.001800298093208882</v>
          </cell>
          <cell r="H517">
            <v>0.0017203275212487794</v>
          </cell>
          <cell r="I517">
            <v>0.001262148424326419</v>
          </cell>
          <cell r="J517">
            <v>0.0009972797629170852</v>
          </cell>
          <cell r="K517">
            <v>0.0011855921555426203</v>
          </cell>
          <cell r="L517">
            <v>0.0008094256210808905</v>
          </cell>
          <cell r="M517">
            <v>0.0006113068826926092</v>
          </cell>
        </row>
        <row r="518">
          <cell r="F518">
            <v>0.013862082022057068</v>
          </cell>
          <cell r="G518">
            <v>0.02180947664576633</v>
          </cell>
          <cell r="H518">
            <v>0.022725465898244136</v>
          </cell>
          <cell r="I518">
            <v>0.0008210223406030369</v>
          </cell>
          <cell r="J518">
            <v>0.07222068837061987</v>
          </cell>
          <cell r="K518">
            <v>0.07909949372694643</v>
          </cell>
          <cell r="L518">
            <v>0.07693252292403584</v>
          </cell>
          <cell r="M518">
            <v>0.05015109143799374</v>
          </cell>
        </row>
        <row r="519">
          <cell r="F519">
            <v>-4.415625512874151</v>
          </cell>
          <cell r="G519">
            <v>-3.0247831022954577</v>
          </cell>
          <cell r="H519">
            <v>-2.9740695568537285</v>
          </cell>
          <cell r="I519">
            <v>-2.857156591682773</v>
          </cell>
          <cell r="J519">
            <v>-2.7406806025312536</v>
          </cell>
          <cell r="K519">
            <v>-2.5836673801898593</v>
          </cell>
          <cell r="L519">
            <v>-2.3912787704426854</v>
          </cell>
          <cell r="M519">
            <v>-2.1610439733393196</v>
          </cell>
        </row>
        <row r="520">
          <cell r="F520">
            <v>0.13792671308502227</v>
          </cell>
          <cell r="G520">
            <v>0.09499404849470158</v>
          </cell>
          <cell r="H520">
            <v>0.08260690135521173</v>
          </cell>
          <cell r="I520">
            <v>0.08789125336160006</v>
          </cell>
          <cell r="J520">
            <v>0.09532263467986521</v>
          </cell>
          <cell r="K520">
            <v>0.12303230081120109</v>
          </cell>
          <cell r="L520">
            <v>0.09267673926050535</v>
          </cell>
          <cell r="M520">
            <v>0.1117835443770562</v>
          </cell>
        </row>
        <row r="521">
          <cell r="F521">
            <v>-0.07890221625</v>
          </cell>
          <cell r="G521">
            <v>-0.07890221625000002</v>
          </cell>
          <cell r="H521">
            <v>-0.07890221625000002</v>
          </cell>
          <cell r="I521">
            <v>-0.07890221625000002</v>
          </cell>
          <cell r="J521">
            <v>-0.07890221625000002</v>
          </cell>
          <cell r="K521">
            <v>-0.07890221625000002</v>
          </cell>
          <cell r="L521">
            <v>-0.07890221625000003</v>
          </cell>
          <cell r="M521">
            <v>-0.07890221625000002</v>
          </cell>
        </row>
        <row r="522">
          <cell r="F522">
            <v>6.053913364080488</v>
          </cell>
          <cell r="G522">
            <v>5.960267284199877</v>
          </cell>
          <cell r="H522">
            <v>5.831932655820573</v>
          </cell>
          <cell r="I522">
            <v>5.709881342846249</v>
          </cell>
          <cell r="J522">
            <v>5.593806673429849</v>
          </cell>
          <cell r="K522">
            <v>5.48341693449925</v>
          </cell>
          <cell r="L522">
            <v>5.378434642164904</v>
          </cell>
          <cell r="M522">
            <v>5.27859584773371</v>
          </cell>
        </row>
        <row r="523">
          <cell r="F523">
            <v>0.00042555658225041444</v>
          </cell>
          <cell r="G523">
            <v>0.0023476207127022548</v>
          </cell>
          <cell r="H523">
            <v>0.0016092016698102298</v>
          </cell>
          <cell r="I523">
            <v>0.0002011291992917549</v>
          </cell>
          <cell r="J523">
            <v>0.0017312210780263345</v>
          </cell>
          <cell r="K523">
            <v>0.0017574381439272012</v>
          </cell>
          <cell r="L523">
            <v>0.002280867840148956</v>
          </cell>
          <cell r="M523">
            <v>0.002441441294100386</v>
          </cell>
        </row>
        <row r="524">
          <cell r="F524">
            <v>0.34381653743385887</v>
          </cell>
          <cell r="G524">
            <v>0.33923070545640627</v>
          </cell>
          <cell r="H524">
            <v>0.3319623527087194</v>
          </cell>
          <cell r="I524">
            <v>0.3250484817074688</v>
          </cell>
          <cell r="J524">
            <v>0.31847180417387727</v>
          </cell>
          <cell r="K524">
            <v>0.3122158749884724</v>
          </cell>
          <cell r="L524">
            <v>0.30626505106972224</v>
          </cell>
          <cell r="M524">
            <v>0.3006044522581849</v>
          </cell>
        </row>
        <row r="525">
          <cell r="F525">
            <v>0.008317165272303988</v>
          </cell>
          <cell r="G525">
            <v>0.03777227109307725</v>
          </cell>
          <cell r="H525">
            <v>0.032843370014368885</v>
          </cell>
          <cell r="I525">
            <v>0.024380353843628674</v>
          </cell>
          <cell r="J525">
            <v>0.02727660014779357</v>
          </cell>
          <cell r="K525">
            <v>0.028845809876546214</v>
          </cell>
          <cell r="L525">
            <v>0.03657372460120778</v>
          </cell>
          <cell r="M525">
            <v>0.03860918373018511</v>
          </cell>
        </row>
        <row r="526">
          <cell r="F526">
            <v>0.13674321980672932</v>
          </cell>
          <cell r="G526">
            <v>0.08839330003216941</v>
          </cell>
          <cell r="H526">
            <v>0.05111147486719619</v>
          </cell>
          <cell r="I526">
            <v>0.024762017811563952</v>
          </cell>
          <cell r="J526">
            <v>0.04118200871220049</v>
          </cell>
          <cell r="K526">
            <v>0.07745572704946528</v>
          </cell>
          <cell r="L526">
            <v>0.0422738228128387</v>
          </cell>
          <cell r="M526">
            <v>0.06099684502770679</v>
          </cell>
        </row>
        <row r="527">
          <cell r="F527">
            <v>-2.2620994732267716</v>
          </cell>
          <cell r="G527">
            <v>-2.726265627744874</v>
          </cell>
          <cell r="H527">
            <v>-2.781685014632132</v>
          </cell>
          <cell r="I527">
            <v>-2.842524332762564</v>
          </cell>
          <cell r="J527">
            <v>-2.8821098260438993</v>
          </cell>
          <cell r="K527">
            <v>-2.9247428713953334</v>
          </cell>
          <cell r="L527">
            <v>-2.956093907355296</v>
          </cell>
          <cell r="M527">
            <v>-2.9968770065986794</v>
          </cell>
        </row>
        <row r="528">
          <cell r="F528">
            <v>0.027299928281448813</v>
          </cell>
          <cell r="G528">
            <v>0.023309197402336876</v>
          </cell>
          <cell r="H528">
            <v>0.0219083694116899</v>
          </cell>
          <cell r="I528">
            <v>0.01967859998852922</v>
          </cell>
          <cell r="J528">
            <v>0.014169063900613664</v>
          </cell>
          <cell r="K528">
            <v>0.012706146395471199</v>
          </cell>
          <cell r="L528">
            <v>0.010107138239867412</v>
          </cell>
          <cell r="M528">
            <v>0.008521554004144576</v>
          </cell>
        </row>
        <row r="529">
          <cell r="F529">
            <v>1.7593390794046468</v>
          </cell>
          <cell r="G529">
            <v>1.6507821984132094</v>
          </cell>
          <cell r="H529">
            <v>1.6331367512738875</v>
          </cell>
          <cell r="I529">
            <v>1.615886856751442</v>
          </cell>
          <cell r="J529">
            <v>1.5912732483362144</v>
          </cell>
          <cell r="K529">
            <v>1.5745071940481041</v>
          </cell>
          <cell r="L529">
            <v>1.5553643996667355</v>
          </cell>
          <cell r="M529">
            <v>1.5395570895005746</v>
          </cell>
        </row>
        <row r="530">
          <cell r="F530">
            <v>-0.7657535525489353</v>
          </cell>
          <cell r="G530">
            <v>0.019759909823024606</v>
          </cell>
          <cell r="H530">
            <v>0.18724604933803385</v>
          </cell>
          <cell r="I530">
            <v>-0.11325366474699593</v>
          </cell>
          <cell r="J530">
            <v>-0.41676282015415783</v>
          </cell>
          <cell r="K530">
            <v>-0.7787175088103128</v>
          </cell>
          <cell r="L530">
            <v>-0.9307459129924599</v>
          </cell>
          <cell r="M530">
            <v>-1.3129873451770877</v>
          </cell>
        </row>
        <row r="531">
          <cell r="F531">
            <v>-3.1090531048368883</v>
          </cell>
          <cell r="G531">
            <v>-6.986772943621419</v>
          </cell>
          <cell r="H531">
            <v>-7.442126176933537</v>
          </cell>
          <cell r="I531">
            <v>-7.23221616593281</v>
          </cell>
          <cell r="J531">
            <v>-6.994939687920443</v>
          </cell>
          <cell r="K531">
            <v>-6.727168615909691</v>
          </cell>
          <cell r="L531">
            <v>-6.766087703126973</v>
          </cell>
          <cell r="M531">
            <v>-6.551535430345165</v>
          </cell>
        </row>
        <row r="532">
          <cell r="F532">
            <v>0.06306654392494569</v>
          </cell>
          <cell r="G532">
            <v>0.1535989139042731</v>
          </cell>
          <cell r="H532">
            <v>0.07122139088817477</v>
          </cell>
          <cell r="I532">
            <v>0.11567276783951275</v>
          </cell>
          <cell r="J532">
            <v>0.14746167873946814</v>
          </cell>
          <cell r="K532">
            <v>0.04711162197204277</v>
          </cell>
          <cell r="L532">
            <v>0.05153326597702287</v>
          </cell>
          <cell r="M532">
            <v>0.05146177680607509</v>
          </cell>
        </row>
        <row r="533">
          <cell r="F533">
            <v>0.0005053215921245422</v>
          </cell>
          <cell r="G533">
            <v>0.00032090310879120856</v>
          </cell>
          <cell r="H533">
            <v>0.00030671707161172135</v>
          </cell>
          <cell r="I533">
            <v>0.0002925310344322342</v>
          </cell>
          <cell r="J533">
            <v>0.00027834499725274694</v>
          </cell>
          <cell r="K533">
            <v>0.0002641589600732598</v>
          </cell>
          <cell r="L533">
            <v>0.0002499729228937726</v>
          </cell>
          <cell r="M533">
            <v>0.0002357868857142857</v>
          </cell>
        </row>
        <row r="534">
          <cell r="F534">
            <v>6.290673647791392</v>
          </cell>
          <cell r="G534">
            <v>2.1720758661814714</v>
          </cell>
          <cell r="H534">
            <v>2.071949466106979</v>
          </cell>
          <cell r="I534">
            <v>2.0138727272506864</v>
          </cell>
          <cell r="J534">
            <v>2.0780466761923444</v>
          </cell>
          <cell r="K534">
            <v>2.0424491989912057</v>
          </cell>
          <cell r="L534">
            <v>2.0783084413698307</v>
          </cell>
          <cell r="M534">
            <v>1.9169867762686825</v>
          </cell>
        </row>
        <row r="535">
          <cell r="F535">
            <v>0.1353023358103318</v>
          </cell>
          <cell r="G535">
            <v>0.146287616162557</v>
          </cell>
          <cell r="H535">
            <v>0.14635971276574913</v>
          </cell>
          <cell r="I535">
            <v>0.14831219896179848</v>
          </cell>
          <cell r="J535">
            <v>0.14832850729451605</v>
          </cell>
          <cell r="K535">
            <v>0.14705315777143033</v>
          </cell>
          <cell r="L535">
            <v>0.1442592915852874</v>
          </cell>
          <cell r="M535">
            <v>0.14363542184991723</v>
          </cell>
        </row>
        <row r="536">
          <cell r="F536">
            <v>0.05001140411071278</v>
          </cell>
          <cell r="G536">
            <v>0.020254796966822627</v>
          </cell>
          <cell r="H536">
            <v>0.017681096610437944</v>
          </cell>
          <cell r="I536">
            <v>0.015071588969017505</v>
          </cell>
          <cell r="J536">
            <v>0.01249064400007795</v>
          </cell>
          <cell r="K536">
            <v>0.012998835056927772</v>
          </cell>
          <cell r="L536">
            <v>0.012974431884821057</v>
          </cell>
          <cell r="M536">
            <v>0.012950911162253356</v>
          </cell>
        </row>
        <row r="537">
          <cell r="F537">
            <v>0.48560976843629483</v>
          </cell>
          <cell r="G537">
            <v>0.36247686350797215</v>
          </cell>
          <cell r="H537">
            <v>0.3498756602727129</v>
          </cell>
          <cell r="I537">
            <v>0.3821116945047112</v>
          </cell>
          <cell r="J537">
            <v>0.38364171762404836</v>
          </cell>
          <cell r="K537">
            <v>0.37916917509938997</v>
          </cell>
          <cell r="L537">
            <v>0.3678774698367915</v>
          </cell>
          <cell r="M537">
            <v>0.350701839364361</v>
          </cell>
        </row>
        <row r="552">
          <cell r="F552">
            <v>0.3420974743232993</v>
          </cell>
          <cell r="G552">
            <v>0.31421377395683703</v>
          </cell>
          <cell r="H552">
            <v>0.3194259878242394</v>
          </cell>
          <cell r="I552">
            <v>0.29251494400981837</v>
          </cell>
          <cell r="J552">
            <v>0.3111495071955997</v>
          </cell>
          <cell r="K552">
            <v>0.3072767350279418</v>
          </cell>
          <cell r="L552">
            <v>0.2807304684256668</v>
          </cell>
          <cell r="M552">
            <v>0.24400759556841498</v>
          </cell>
        </row>
        <row r="553">
          <cell r="F553">
            <v>0.39725829721065786</v>
          </cell>
          <cell r="G553">
            <v>0.031027433653260657</v>
          </cell>
          <cell r="H553">
            <v>0.02109439926355956</v>
          </cell>
          <cell r="I553">
            <v>0.017547920344425816</v>
          </cell>
          <cell r="J553">
            <v>0.023574835263683036</v>
          </cell>
          <cell r="K553">
            <v>0.01759074644362597</v>
          </cell>
          <cell r="L553">
            <v>0.01786048372448048</v>
          </cell>
          <cell r="M553">
            <v>0.01117706554179446</v>
          </cell>
        </row>
        <row r="554">
          <cell r="F554">
            <v>3.656308348200514</v>
          </cell>
          <cell r="G554">
            <v>3.5776963754063047</v>
          </cell>
          <cell r="H554">
            <v>3.5507896504080114</v>
          </cell>
          <cell r="I554">
            <v>3.7802290476553644</v>
          </cell>
          <cell r="J554">
            <v>4.308470244658083</v>
          </cell>
          <cell r="K554">
            <v>4.522916985631892</v>
          </cell>
          <cell r="L554">
            <v>4.485035187729639</v>
          </cell>
          <cell r="M554">
            <v>3.9380408159808793</v>
          </cell>
        </row>
        <row r="555">
          <cell r="F555">
            <v>8.088692461523937</v>
          </cell>
          <cell r="G555">
            <v>5.246019761821649</v>
          </cell>
          <cell r="H555">
            <v>5.199563755028807</v>
          </cell>
          <cell r="I555">
            <v>4.529260871686854</v>
          </cell>
          <cell r="J555">
            <v>3.838466656466588</v>
          </cell>
          <cell r="K555">
            <v>3.192976835453585</v>
          </cell>
          <cell r="L555">
            <v>3.400473212678831</v>
          </cell>
          <cell r="M555">
            <v>3.570524546589613</v>
          </cell>
        </row>
        <row r="556">
          <cell r="F556">
            <v>0.9331434512539188</v>
          </cell>
          <cell r="G556">
            <v>0.8063253217318745</v>
          </cell>
          <cell r="H556">
            <v>1.2043583953112265</v>
          </cell>
          <cell r="I556">
            <v>1.241934662976258</v>
          </cell>
          <cell r="J556">
            <v>1.0567092222511705</v>
          </cell>
          <cell r="K556">
            <v>1.062867778983236</v>
          </cell>
          <cell r="L556">
            <v>1.1428061405632786</v>
          </cell>
          <cell r="M556">
            <v>1.0510713264537481</v>
          </cell>
        </row>
        <row r="557">
          <cell r="F557">
            <v>0.0023745567809870167</v>
          </cell>
          <cell r="G557">
            <v>0.00019450498055886828</v>
          </cell>
          <cell r="H557">
            <v>0.00012487073395422982</v>
          </cell>
          <cell r="I557">
            <v>0.00011613534575694594</v>
          </cell>
          <cell r="J557">
            <v>0.000137025047366507</v>
          </cell>
          <cell r="K557">
            <v>0.00012090556283420112</v>
          </cell>
          <cell r="L557">
            <v>0.00012617125796332286</v>
          </cell>
          <cell r="M557">
            <v>9.305832847434103E-05</v>
          </cell>
        </row>
        <row r="558">
          <cell r="F558">
            <v>1.6949787853337657</v>
          </cell>
          <cell r="G558">
            <v>1.0190310740841724</v>
          </cell>
          <cell r="H558">
            <v>0.9989167568383446</v>
          </cell>
          <cell r="I558">
            <v>1.0236962970037033</v>
          </cell>
          <cell r="J558">
            <v>1.0985870443325598</v>
          </cell>
          <cell r="K558">
            <v>1.185549136293528</v>
          </cell>
          <cell r="L558">
            <v>1.1516380629932144</v>
          </cell>
          <cell r="M558">
            <v>1.0365155921817844</v>
          </cell>
        </row>
        <row r="559">
          <cell r="F559">
            <v>7.846836567984118</v>
          </cell>
          <cell r="G559">
            <v>6.658710652952334</v>
          </cell>
          <cell r="H559">
            <v>6.600030914758913</v>
          </cell>
          <cell r="I559">
            <v>7.011372762139521</v>
          </cell>
          <cell r="J559">
            <v>7.235983596354334</v>
          </cell>
          <cell r="K559">
            <v>6.91564889790037</v>
          </cell>
          <cell r="L559">
            <v>6.961394138768395</v>
          </cell>
          <cell r="M559">
            <v>6.2561816296828585</v>
          </cell>
        </row>
        <row r="560">
          <cell r="F560">
            <v>0.1544910773294803</v>
          </cell>
          <cell r="G560">
            <v>0.14752013460955427</v>
          </cell>
          <cell r="H560">
            <v>0.14943111916571275</v>
          </cell>
          <cell r="I560">
            <v>0.14805193368690042</v>
          </cell>
          <cell r="J560">
            <v>0.16065230250189982</v>
          </cell>
          <cell r="K560">
            <v>0.15427439129520756</v>
          </cell>
          <cell r="L560">
            <v>0.14294110307716024</v>
          </cell>
          <cell r="M560">
            <v>0.14071561621654916</v>
          </cell>
        </row>
      </sheetData>
      <sheetData sheetId="3">
        <row r="10">
          <cell r="F10">
            <v>1.6299685180278787</v>
          </cell>
          <cell r="G10">
            <v>1.4418259823659776</v>
          </cell>
          <cell r="H10">
            <v>1.595505049044049</v>
          </cell>
          <cell r="I10">
            <v>1.5128996430090142</v>
          </cell>
          <cell r="J10">
            <v>1.634803779112486</v>
          </cell>
          <cell r="K10">
            <v>1.7251727051060768</v>
          </cell>
          <cell r="L10">
            <v>1.7225502026146546</v>
          </cell>
          <cell r="M10">
            <v>1.1433923277228626</v>
          </cell>
        </row>
        <row r="11">
          <cell r="F11">
            <v>5.798893451322888</v>
          </cell>
          <cell r="G11">
            <v>4.448007291087502</v>
          </cell>
          <cell r="H11">
            <v>4.585649722463829</v>
          </cell>
          <cell r="I11">
            <v>4.333464327371468</v>
          </cell>
          <cell r="J11">
            <v>4.7782122557162765</v>
          </cell>
          <cell r="K11">
            <v>4.640490289180319</v>
          </cell>
          <cell r="L11">
            <v>4.301930434965863</v>
          </cell>
          <cell r="M11">
            <v>3.1817352090283686</v>
          </cell>
        </row>
        <row r="12">
          <cell r="F12">
            <v>5.790211571954113</v>
          </cell>
          <cell r="G12">
            <v>4.047251721563775</v>
          </cell>
          <cell r="H12">
            <v>4.351497485420893</v>
          </cell>
          <cell r="I12">
            <v>3.9459574118981022</v>
          </cell>
          <cell r="J12">
            <v>4.139738573425667</v>
          </cell>
          <cell r="K12">
            <v>4.002601694438094</v>
          </cell>
          <cell r="L12">
            <v>3.472167874473321</v>
          </cell>
          <cell r="M12">
            <v>3.082286132332021</v>
          </cell>
        </row>
        <row r="13">
          <cell r="F13">
            <v>0.6037279860682274</v>
          </cell>
          <cell r="G13">
            <v>0.4997566280054632</v>
          </cell>
          <cell r="H13">
            <v>0.477970759468045</v>
          </cell>
          <cell r="I13">
            <v>0.4857095204025852</v>
          </cell>
          <cell r="J13">
            <v>0.4296435408038421</v>
          </cell>
          <cell r="K13">
            <v>0.40776077757363793</v>
          </cell>
          <cell r="L13">
            <v>0.41520032576908467</v>
          </cell>
          <cell r="M13">
            <v>0.3636040142384193</v>
          </cell>
        </row>
        <row r="14">
          <cell r="F14">
            <v>0.01261821165610462</v>
          </cell>
          <cell r="G14">
            <v>0.011638855501783223</v>
          </cell>
          <cell r="H14">
            <v>0.011691808372812874</v>
          </cell>
          <cell r="I14">
            <v>0.011501286570041772</v>
          </cell>
          <cell r="J14">
            <v>0.011058460550111667</v>
          </cell>
          <cell r="K14">
            <v>0.010751919940269512</v>
          </cell>
          <cell r="L14">
            <v>0.010585644154420808</v>
          </cell>
          <cell r="M14">
            <v>0.01161307436697517</v>
          </cell>
        </row>
        <row r="15">
          <cell r="G15">
            <v>0.004167310282841067</v>
          </cell>
          <cell r="H15">
            <v>0.004121420429895016</v>
          </cell>
          <cell r="I15">
            <v>0.004688680875132595</v>
          </cell>
          <cell r="J15">
            <v>0.004778017146178224</v>
          </cell>
          <cell r="K15">
            <v>0.005460096059412298</v>
          </cell>
          <cell r="L15">
            <v>0.005141389435621357</v>
          </cell>
          <cell r="M15">
            <v>0.004013365581739545</v>
          </cell>
        </row>
        <row r="16">
          <cell r="F16">
            <v>0.0014836701114744127</v>
          </cell>
          <cell r="G16">
            <v>0.012965016485680983</v>
          </cell>
          <cell r="H16">
            <v>0.011093803796963763</v>
          </cell>
          <cell r="I16">
            <v>0.010211316492990466</v>
          </cell>
          <cell r="J16">
            <v>0.012292928482977075</v>
          </cell>
          <cell r="K16">
            <v>0.013561089287265817</v>
          </cell>
          <cell r="L16">
            <v>0.014766761546964687</v>
          </cell>
          <cell r="M16">
            <v>0.0130249290987105</v>
          </cell>
        </row>
        <row r="17">
          <cell r="F17">
            <v>0.005001782824442417</v>
          </cell>
          <cell r="G17">
            <v>0.009113057729505297</v>
          </cell>
          <cell r="H17">
            <v>0.009081720034571736</v>
          </cell>
          <cell r="I17">
            <v>0.011600278651314754</v>
          </cell>
          <cell r="J17">
            <v>0.011332850502630044</v>
          </cell>
          <cell r="K17">
            <v>0.01068171388403701</v>
          </cell>
          <cell r="L17">
            <v>0.00992936399185545</v>
          </cell>
          <cell r="M17">
            <v>0.007619579576609595</v>
          </cell>
        </row>
        <row r="18">
          <cell r="F18">
            <v>0.00037855069125815533</v>
          </cell>
          <cell r="G18">
            <v>0.0002732142331309139</v>
          </cell>
          <cell r="H18">
            <v>0.0003035171175000134</v>
          </cell>
          <cell r="I18">
            <v>0.00047918710207466914</v>
          </cell>
          <cell r="J18">
            <v>0.0003958998360946994</v>
          </cell>
          <cell r="K18">
            <v>0.000474273130371277</v>
          </cell>
          <cell r="L18">
            <v>0.00047024501910978016</v>
          </cell>
          <cell r="M18">
            <v>0.00039170066684881877</v>
          </cell>
        </row>
        <row r="19">
          <cell r="F19">
            <v>0.00017964279333786064</v>
          </cell>
          <cell r="G19">
            <v>0.00012327098966739174</v>
          </cell>
          <cell r="H19">
            <v>0.00014626491518101738</v>
          </cell>
          <cell r="I19">
            <v>0.00023413246539663956</v>
          </cell>
          <cell r="J19">
            <v>0.00019702054037360327</v>
          </cell>
          <cell r="K19">
            <v>0.0002382334847637179</v>
          </cell>
          <cell r="L19">
            <v>0.0002321791286464774</v>
          </cell>
          <cell r="M19">
            <v>0.00019634060325930891</v>
          </cell>
        </row>
        <row r="20">
          <cell r="F20">
            <v>0.00016324166046191916</v>
          </cell>
          <cell r="G20">
            <v>7.871789951825406E-05</v>
          </cell>
          <cell r="H20">
            <v>9.770751453540314E-05</v>
          </cell>
          <cell r="I20">
            <v>0.00017427996720165086</v>
          </cell>
          <cell r="J20">
            <v>0.00014238566228969756</v>
          </cell>
          <cell r="K20">
            <v>0.00013298589032523486</v>
          </cell>
          <cell r="L20">
            <v>0.00015676870820632282</v>
          </cell>
          <cell r="M20">
            <v>0.0001443663831486002</v>
          </cell>
        </row>
        <row r="21">
          <cell r="F21">
            <v>2.4916801910739187E-05</v>
          </cell>
          <cell r="G21">
            <v>1.013442582347195E-05</v>
          </cell>
          <cell r="H21">
            <v>1.2146683266140842E-05</v>
          </cell>
          <cell r="I21">
            <v>2.199353200773558E-05</v>
          </cell>
          <cell r="J21">
            <v>1.8116859171338706E-05</v>
          </cell>
          <cell r="K21">
            <v>1.7382978341696312E-05</v>
          </cell>
          <cell r="L21">
            <v>2.0557548541279497E-05</v>
          </cell>
          <cell r="M21">
            <v>1.7224179451712797E-05</v>
          </cell>
        </row>
        <row r="22">
          <cell r="F22">
            <v>0.00032586260484516826</v>
          </cell>
          <cell r="G22">
            <v>0.00012501008991845853</v>
          </cell>
          <cell r="H22">
            <v>0.00015333289858826047</v>
          </cell>
          <cell r="I22">
            <v>0.00028795465462537804</v>
          </cell>
          <cell r="J22">
            <v>0.00032634769730280127</v>
          </cell>
          <cell r="K22">
            <v>0.0004072222253154069</v>
          </cell>
          <cell r="L22">
            <v>0.00036828102464428556</v>
          </cell>
          <cell r="M22">
            <v>0.000338752229176563</v>
          </cell>
        </row>
        <row r="23">
          <cell r="F23">
            <v>1.628125063000912E-05</v>
          </cell>
          <cell r="G23">
            <v>6.272979482905668E-06</v>
          </cell>
          <cell r="H23">
            <v>7.734573137092144E-06</v>
          </cell>
          <cell r="I23">
            <v>1.4531614557488919E-05</v>
          </cell>
          <cell r="J23">
            <v>1.6391312346568463E-05</v>
          </cell>
          <cell r="K23">
            <v>2.067441950254314E-05</v>
          </cell>
          <cell r="L23">
            <v>1.8746787016342185E-05</v>
          </cell>
          <cell r="M23">
            <v>1.7037475182225202E-05</v>
          </cell>
        </row>
        <row r="24">
          <cell r="G24">
            <v>0.027827663110247723</v>
          </cell>
          <cell r="H24">
            <v>0.029536400619580565</v>
          </cell>
          <cell r="I24">
            <v>0.03189925038393642</v>
          </cell>
          <cell r="J24">
            <v>0.03295207290271589</v>
          </cell>
          <cell r="K24">
            <v>0.031118154320672203</v>
          </cell>
          <cell r="L24">
            <v>0.03242473502332666</v>
          </cell>
          <cell r="M24">
            <v>0.02795920398613554</v>
          </cell>
        </row>
        <row r="25">
          <cell r="F25">
            <v>0.015375263967856103</v>
          </cell>
          <cell r="G25">
            <v>0.013276894598153918</v>
          </cell>
          <cell r="H25">
            <v>0.013111270506574027</v>
          </cell>
          <cell r="I25">
            <v>0.014442567221578271</v>
          </cell>
          <cell r="J25">
            <v>0.015533281601439655</v>
          </cell>
          <cell r="K25">
            <v>0.012176290509418979</v>
          </cell>
          <cell r="L25">
            <v>0.014501169130998682</v>
          </cell>
          <cell r="M25">
            <v>0.013369415365638338</v>
          </cell>
        </row>
        <row r="26">
          <cell r="F26">
            <v>0.10453210242519384</v>
          </cell>
          <cell r="G26">
            <v>0.12349585978683784</v>
          </cell>
          <cell r="H26">
            <v>0.11460564289626161</v>
          </cell>
          <cell r="I26">
            <v>0.11668448768560977</v>
          </cell>
          <cell r="J26">
            <v>0.11816347173850432</v>
          </cell>
          <cell r="K26">
            <v>0.12281534968285264</v>
          </cell>
          <cell r="L26">
            <v>0.12506665608652684</v>
          </cell>
          <cell r="M26">
            <v>0.12559241074946578</v>
          </cell>
        </row>
        <row r="27">
          <cell r="F27">
            <v>0.09810410782166229</v>
          </cell>
          <cell r="G27">
            <v>0.14678408958519568</v>
          </cell>
          <cell r="H27">
            <v>0.15051944772249914</v>
          </cell>
          <cell r="I27">
            <v>0.15920823260697278</v>
          </cell>
          <cell r="J27">
            <v>0.1572492878507002</v>
          </cell>
          <cell r="K27">
            <v>0.1546871268305582</v>
          </cell>
          <cell r="L27">
            <v>0.15256001086208265</v>
          </cell>
          <cell r="M27">
            <v>0.15005375414126465</v>
          </cell>
        </row>
        <row r="28">
          <cell r="F28">
            <v>0.026908664219100698</v>
          </cell>
          <cell r="G28">
            <v>0.18310567912213072</v>
          </cell>
          <cell r="H28">
            <v>0.2066336057326317</v>
          </cell>
          <cell r="I28">
            <v>0.21096777555723187</v>
          </cell>
          <cell r="J28">
            <v>0.21901294336615446</v>
          </cell>
          <cell r="K28">
            <v>0.23257738835763278</v>
          </cell>
          <cell r="L28">
            <v>0.23123422736149926</v>
          </cell>
          <cell r="M28">
            <v>0.23209805617048465</v>
          </cell>
        </row>
        <row r="29">
          <cell r="F29">
            <v>0.11631913300752411</v>
          </cell>
          <cell r="G29">
            <v>0.6459011572389547</v>
          </cell>
          <cell r="H29">
            <v>0.6967865995317857</v>
          </cell>
          <cell r="I29">
            <v>0.7364248022516916</v>
          </cell>
          <cell r="J29">
            <v>0.7790356174229249</v>
          </cell>
          <cell r="K29">
            <v>0.80461436577165</v>
          </cell>
          <cell r="L29">
            <v>0.8166452953221749</v>
          </cell>
          <cell r="M29">
            <v>0.8371726761459066</v>
          </cell>
        </row>
        <row r="30">
          <cell r="F30">
            <v>0.049573374980137426</v>
          </cell>
          <cell r="G30">
            <v>0.2940042466784088</v>
          </cell>
          <cell r="H30">
            <v>0.3173871700012318</v>
          </cell>
          <cell r="I30">
            <v>0.3388879850822535</v>
          </cell>
          <cell r="J30">
            <v>0.35733956264825006</v>
          </cell>
          <cell r="K30">
            <v>0.3761941988703133</v>
          </cell>
          <cell r="L30">
            <v>0.37635019696442096</v>
          </cell>
          <cell r="M30">
            <v>0.38724979493377076</v>
          </cell>
        </row>
        <row r="31">
          <cell r="F31">
            <v>0.3375244202092602</v>
          </cell>
          <cell r="G31">
            <v>0.03750762863293372</v>
          </cell>
          <cell r="H31">
            <v>0.026297254881817514</v>
          </cell>
          <cell r="I31">
            <v>0.01648665635568318</v>
          </cell>
          <cell r="J31">
            <v>0.01026644964910696</v>
          </cell>
          <cell r="K31">
            <v>0.006400207480296894</v>
          </cell>
          <cell r="L31">
            <v>0.0037015463328535746</v>
          </cell>
          <cell r="M31">
            <v>0.0020358321572727122</v>
          </cell>
        </row>
        <row r="32">
          <cell r="F32">
            <v>2.1144557093205703</v>
          </cell>
          <cell r="G32">
            <v>0.20082006689897305</v>
          </cell>
          <cell r="H32">
            <v>0.1348920874062929</v>
          </cell>
          <cell r="I32">
            <v>0.08762568982597965</v>
          </cell>
          <cell r="J32">
            <v>0.055646078309684203</v>
          </cell>
          <cell r="K32">
            <v>0.033772809049045505</v>
          </cell>
          <cell r="L32">
            <v>0.019956648616455915</v>
          </cell>
          <cell r="M32">
            <v>0.011219318195538678</v>
          </cell>
        </row>
        <row r="33">
          <cell r="F33">
            <v>1.4738441795287842</v>
          </cell>
          <cell r="G33">
            <v>0.15234435079619416</v>
          </cell>
          <cell r="H33">
            <v>0.10218694665506577</v>
          </cell>
          <cell r="I33">
            <v>0.06695232331088402</v>
          </cell>
          <cell r="J33">
            <v>0.04228815857609907</v>
          </cell>
          <cell r="K33">
            <v>0.026097408577845583</v>
          </cell>
          <cell r="L33">
            <v>0.015153142091579764</v>
          </cell>
          <cell r="M33">
            <v>0.008527119070666552</v>
          </cell>
        </row>
        <row r="34">
          <cell r="G34">
            <v>0.279752333197309</v>
          </cell>
          <cell r="H34">
            <v>0.2947501332827808</v>
          </cell>
          <cell r="I34">
            <v>0.28130996784665385</v>
          </cell>
          <cell r="J34">
            <v>0.27318277107740324</v>
          </cell>
          <cell r="K34">
            <v>0.2740126236750841</v>
          </cell>
          <cell r="L34">
            <v>0.2592293585041253</v>
          </cell>
          <cell r="M34">
            <v>0.2390235952142508</v>
          </cell>
        </row>
        <row r="35">
          <cell r="G35">
            <v>1.4865525997955327</v>
          </cell>
          <cell r="H35">
            <v>1.4990221230148855</v>
          </cell>
          <cell r="I35">
            <v>1.4814439940721922</v>
          </cell>
          <cell r="J35">
            <v>1.4661958202947825</v>
          </cell>
          <cell r="K35">
            <v>1.430752364659855</v>
          </cell>
          <cell r="L35">
            <v>1.382212406057404</v>
          </cell>
          <cell r="M35">
            <v>1.300296800681136</v>
          </cell>
        </row>
        <row r="36">
          <cell r="G36">
            <v>1.144431669778887</v>
          </cell>
          <cell r="H36">
            <v>1.1541612999966062</v>
          </cell>
          <cell r="I36">
            <v>1.1518951255850933</v>
          </cell>
          <cell r="J36">
            <v>1.1352478312251912</v>
          </cell>
          <cell r="K36">
            <v>1.1278258771103813</v>
          </cell>
          <cell r="L36">
            <v>1.0715326898503525</v>
          </cell>
          <cell r="M36">
            <v>1.0123105284406864</v>
          </cell>
        </row>
        <row r="37">
          <cell r="F37">
            <v>0.15681158097206205</v>
          </cell>
          <cell r="G37">
            <v>0.15196646518950654</v>
          </cell>
          <cell r="H37">
            <v>0.17818337045126692</v>
          </cell>
          <cell r="I37">
            <v>0.18668904020138566</v>
          </cell>
          <cell r="J37">
            <v>0.16824409379866292</v>
          </cell>
          <cell r="K37">
            <v>0.19212718328418807</v>
          </cell>
          <cell r="L37">
            <v>0.184801758320387</v>
          </cell>
          <cell r="M37">
            <v>0.16243734902295012</v>
          </cell>
        </row>
        <row r="38">
          <cell r="F38">
            <v>0.27403560760159185</v>
          </cell>
          <cell r="G38">
            <v>0.22449194047347745</v>
          </cell>
          <cell r="H38">
            <v>0.2244338200976019</v>
          </cell>
          <cell r="I38">
            <v>0.24617326327792938</v>
          </cell>
          <cell r="J38">
            <v>0.24740903940720826</v>
          </cell>
          <cell r="K38">
            <v>0.2711018744645034</v>
          </cell>
          <cell r="L38">
            <v>0.25144246569931095</v>
          </cell>
          <cell r="M38">
            <v>0.22474236154317132</v>
          </cell>
        </row>
        <row r="39">
          <cell r="F39">
            <v>0.0655359899939408</v>
          </cell>
          <cell r="G39">
            <v>0.03790157279472139</v>
          </cell>
          <cell r="H39">
            <v>0.03814374658519802</v>
          </cell>
          <cell r="I39">
            <v>0.03780124110830082</v>
          </cell>
          <cell r="J39">
            <v>0.03744031440762101</v>
          </cell>
          <cell r="K39">
            <v>0.037824194264928404</v>
          </cell>
          <cell r="L39">
            <v>0.03340843405781338</v>
          </cell>
          <cell r="M39">
            <v>0.030017201536920116</v>
          </cell>
        </row>
        <row r="40">
          <cell r="F40">
            <v>0.11412285068223332</v>
          </cell>
          <cell r="G40">
            <v>0.09638945350376824</v>
          </cell>
          <cell r="H40">
            <v>0.0933899812883267</v>
          </cell>
          <cell r="I40">
            <v>0.0957916279951591</v>
          </cell>
          <cell r="J40">
            <v>0.10033925917057403</v>
          </cell>
          <cell r="K40">
            <v>0.10448081911611448</v>
          </cell>
          <cell r="L40">
            <v>0.09088251536105513</v>
          </cell>
          <cell r="M40">
            <v>0.08283921860637193</v>
          </cell>
        </row>
        <row r="41">
          <cell r="F41">
            <v>0.4197179279932329</v>
          </cell>
          <cell r="G41">
            <v>0.3526501990007778</v>
          </cell>
          <cell r="H41">
            <v>0.3374872702475792</v>
          </cell>
          <cell r="I41">
            <v>0.3555755549355428</v>
          </cell>
          <cell r="J41">
            <v>0.36137233550674847</v>
          </cell>
          <cell r="K41">
            <v>0.37908163968993003</v>
          </cell>
          <cell r="L41">
            <v>0.3687994393423427</v>
          </cell>
          <cell r="M41">
            <v>0.34514639065005576</v>
          </cell>
        </row>
        <row r="42">
          <cell r="F42">
            <v>0.1971352009203623</v>
          </cell>
          <cell r="G42">
            <v>0.13744307042280274</v>
          </cell>
          <cell r="H42">
            <v>0.13006404433618565</v>
          </cell>
          <cell r="I42">
            <v>0.13505546090475307</v>
          </cell>
          <cell r="J42">
            <v>0.1374031739869094</v>
          </cell>
          <cell r="K42">
            <v>0.1357302166023431</v>
          </cell>
          <cell r="L42">
            <v>0.12738133193243617</v>
          </cell>
          <cell r="M42">
            <v>0.11716556505721935</v>
          </cell>
        </row>
        <row r="43">
          <cell r="F43">
            <v>0.017810560632337904</v>
          </cell>
          <cell r="G43">
            <v>0.10431773048334163</v>
          </cell>
          <cell r="H43">
            <v>0.11516852264957639</v>
          </cell>
          <cell r="I43">
            <v>0.11780554758619037</v>
          </cell>
          <cell r="J43">
            <v>0.12286916162197077</v>
          </cell>
          <cell r="K43">
            <v>0.12091186438536057</v>
          </cell>
          <cell r="L43">
            <v>0.1217473498360484</v>
          </cell>
          <cell r="M43">
            <v>0.11792591874737852</v>
          </cell>
        </row>
        <row r="44">
          <cell r="F44">
            <v>0.11810115871670203</v>
          </cell>
          <cell r="G44">
            <v>0.48380606327577835</v>
          </cell>
          <cell r="H44">
            <v>0.502703247772681</v>
          </cell>
          <cell r="I44">
            <v>0.5289527197292638</v>
          </cell>
          <cell r="J44">
            <v>0.5430158479521742</v>
          </cell>
          <cell r="K44">
            <v>0.5792766290887824</v>
          </cell>
          <cell r="L44">
            <v>0.571071415690436</v>
          </cell>
          <cell r="M44">
            <v>0.5627099708088967</v>
          </cell>
        </row>
        <row r="45">
          <cell r="F45">
            <v>0.05072437939796397</v>
          </cell>
          <cell r="G45">
            <v>0.19057114495962887</v>
          </cell>
          <cell r="H45">
            <v>0.20412705596334974</v>
          </cell>
          <cell r="I45">
            <v>0.21393920782651904</v>
          </cell>
          <cell r="J45">
            <v>0.2137386128414449</v>
          </cell>
          <cell r="K45">
            <v>0.21727002050958108</v>
          </cell>
          <cell r="L45">
            <v>0.21707569698362267</v>
          </cell>
          <cell r="M45">
            <v>0.21183771537804366</v>
          </cell>
        </row>
        <row r="46">
          <cell r="F46">
            <v>0.036928391081262356</v>
          </cell>
          <cell r="G46">
            <v>0.007208017800768637</v>
          </cell>
          <cell r="H46">
            <v>0.005200523472280657</v>
          </cell>
          <cell r="I46">
            <v>0.003320213911386726</v>
          </cell>
          <cell r="J46">
            <v>0.0025169968943759623</v>
          </cell>
          <cell r="K46">
            <v>0.001574106282687541</v>
          </cell>
          <cell r="L46">
            <v>0.0009896543319462042</v>
          </cell>
          <cell r="M46">
            <v>0.0005802847796514396</v>
          </cell>
        </row>
        <row r="47">
          <cell r="F47">
            <v>0.23785579557066508</v>
          </cell>
          <cell r="G47">
            <v>0.03269440987379553</v>
          </cell>
          <cell r="H47">
            <v>0.0223440925310509</v>
          </cell>
          <cell r="I47">
            <v>0.014787251600044987</v>
          </cell>
          <cell r="J47">
            <v>0.011097002785863834</v>
          </cell>
          <cell r="K47">
            <v>0.007558218136986008</v>
          </cell>
          <cell r="L47">
            <v>0.004666232241741343</v>
          </cell>
          <cell r="M47">
            <v>0.0027927247687484546</v>
          </cell>
        </row>
        <row r="48">
          <cell r="F48">
            <v>0.11027661239106659</v>
          </cell>
          <cell r="G48">
            <v>0.013679901872137735</v>
          </cell>
          <cell r="H48">
            <v>0.009653397626793979</v>
          </cell>
          <cell r="I48">
            <v>0.006371385986127197</v>
          </cell>
          <cell r="J48">
            <v>0.004655519212603781</v>
          </cell>
          <cell r="K48">
            <v>0.0030231704672695754</v>
          </cell>
          <cell r="L48">
            <v>0.001891747682277643</v>
          </cell>
          <cell r="M48">
            <v>0.0011221309928346</v>
          </cell>
        </row>
        <row r="49">
          <cell r="G49">
            <v>0.006320324579446915</v>
          </cell>
          <cell r="H49">
            <v>0.006837696049136259</v>
          </cell>
          <cell r="I49">
            <v>0.006573879235845019</v>
          </cell>
          <cell r="J49">
            <v>0.007318157623846033</v>
          </cell>
          <cell r="K49">
            <v>0.006785580534549353</v>
          </cell>
          <cell r="L49">
            <v>0.006544373295706625</v>
          </cell>
          <cell r="M49">
            <v>0.006163821603861133</v>
          </cell>
        </row>
        <row r="50">
          <cell r="G50">
            <v>0.03112557654656157</v>
          </cell>
          <cell r="H50">
            <v>0.03203840109326789</v>
          </cell>
          <cell r="I50">
            <v>0.03201802654560659</v>
          </cell>
          <cell r="J50">
            <v>0.03530518594776454</v>
          </cell>
          <cell r="K50">
            <v>0.03568512623531102</v>
          </cell>
          <cell r="L50">
            <v>0.03381543670866251</v>
          </cell>
          <cell r="M50">
            <v>0.03249515623088556</v>
          </cell>
        </row>
        <row r="51">
          <cell r="G51">
            <v>0.014501851421111876</v>
          </cell>
          <cell r="H51">
            <v>0.0154219911882422</v>
          </cell>
          <cell r="I51">
            <v>0.015370199710295254</v>
          </cell>
          <cell r="J51">
            <v>0.016507614003262144</v>
          </cell>
          <cell r="K51">
            <v>0.015911470846622693</v>
          </cell>
          <cell r="L51">
            <v>0.015290646126863138</v>
          </cell>
          <cell r="M51">
            <v>0.014574498382851128</v>
          </cell>
        </row>
        <row r="52">
          <cell r="F52">
            <v>0.0016187572644420015</v>
          </cell>
          <cell r="G52">
            <v>0.0008916250650939548</v>
          </cell>
          <cell r="H52">
            <v>0.0007200276846815107</v>
          </cell>
          <cell r="I52">
            <v>0.0007192466971821259</v>
          </cell>
          <cell r="J52">
            <v>0.000559521424909012</v>
          </cell>
          <cell r="K52">
            <v>0.00060407447417651</v>
          </cell>
          <cell r="L52">
            <v>0.0004622397969148448</v>
          </cell>
          <cell r="M52">
            <v>0.0004480130518795992</v>
          </cell>
        </row>
        <row r="53">
          <cell r="F53">
            <v>0.0002945462783115007</v>
          </cell>
          <cell r="G53">
            <v>0.00018019009067854098</v>
          </cell>
          <cell r="H53">
            <v>0.0001570384696678099</v>
          </cell>
          <cell r="I53">
            <v>0.00017546966827952307</v>
          </cell>
          <cell r="J53">
            <v>0.00015595427289594928</v>
          </cell>
          <cell r="K53">
            <v>0.00019308884057380626</v>
          </cell>
          <cell r="L53">
            <v>0.00016580672762763187</v>
          </cell>
          <cell r="M53">
            <v>0.00017728919954650775</v>
          </cell>
        </row>
        <row r="54">
          <cell r="F54">
            <v>0.0015587160706799516</v>
          </cell>
          <cell r="G54">
            <v>0.002305194277703241</v>
          </cell>
          <cell r="H54">
            <v>0.002389327937875018</v>
          </cell>
          <cell r="I54">
            <v>0.0025424239018339337</v>
          </cell>
          <cell r="J54">
            <v>0.0026612113603187845</v>
          </cell>
          <cell r="K54">
            <v>0.002755511049229536</v>
          </cell>
          <cell r="L54">
            <v>0.002950316205033765</v>
          </cell>
          <cell r="M54">
            <v>0.0026276249292588602</v>
          </cell>
        </row>
        <row r="55">
          <cell r="F55">
            <v>0.01505854213355859</v>
          </cell>
          <cell r="G55">
            <v>0.018820201943106157</v>
          </cell>
          <cell r="H55">
            <v>0.01796037546119463</v>
          </cell>
          <cell r="I55">
            <v>0.018820203835734177</v>
          </cell>
          <cell r="J55">
            <v>0.018295114933718774</v>
          </cell>
          <cell r="K55">
            <v>0.018303446452168717</v>
          </cell>
          <cell r="L55">
            <v>0.01846393415266356</v>
          </cell>
          <cell r="M55">
            <v>0.018551526083766402</v>
          </cell>
        </row>
        <row r="56">
          <cell r="F56">
            <v>0.009010114327633741</v>
          </cell>
          <cell r="G56">
            <v>0.010787279338486638</v>
          </cell>
          <cell r="H56">
            <v>0.009606372579850139</v>
          </cell>
          <cell r="I56">
            <v>0.01077239809197975</v>
          </cell>
          <cell r="J56">
            <v>0.009491255950539533</v>
          </cell>
          <cell r="K56">
            <v>0.011487843392821011</v>
          </cell>
          <cell r="L56">
            <v>0.009513260329183764</v>
          </cell>
          <cell r="M56">
            <v>0.010233164953564177</v>
          </cell>
        </row>
        <row r="57">
          <cell r="F57">
            <v>0.013486889543744158</v>
          </cell>
          <cell r="G57">
            <v>0.010574138752899025</v>
          </cell>
          <cell r="H57">
            <v>0.010796738855206985</v>
          </cell>
          <cell r="I57">
            <v>0.0088058928169815</v>
          </cell>
          <cell r="J57">
            <v>0.008467859657469304</v>
          </cell>
          <cell r="K57">
            <v>0.008011407303795952</v>
          </cell>
          <cell r="L57">
            <v>0.00610225139058717</v>
          </cell>
          <cell r="M57">
            <v>0.005992716742082608</v>
          </cell>
        </row>
        <row r="58">
          <cell r="F58">
            <v>0.08806565188754642</v>
          </cell>
          <cell r="G58">
            <v>0.08697001897276224</v>
          </cell>
          <cell r="H58">
            <v>0.09246214013704707</v>
          </cell>
          <cell r="I58">
            <v>0.10052130238608863</v>
          </cell>
          <cell r="J58">
            <v>0.09717998394523715</v>
          </cell>
          <cell r="K58">
            <v>0.09685296151266375</v>
          </cell>
          <cell r="L58">
            <v>0.09367171390726317</v>
          </cell>
          <cell r="M58">
            <v>0.0867103009352157</v>
          </cell>
        </row>
        <row r="59">
          <cell r="F59">
            <v>0.021257866845440832</v>
          </cell>
          <cell r="G59">
            <v>0.036057575379722255</v>
          </cell>
          <cell r="H59">
            <v>0.03658137665894242</v>
          </cell>
          <cell r="I59">
            <v>0.03547933797379354</v>
          </cell>
          <cell r="J59">
            <v>0.03606303779111579</v>
          </cell>
          <cell r="K59">
            <v>0.03750556404186432</v>
          </cell>
          <cell r="L59">
            <v>0.04014089472108329</v>
          </cell>
          <cell r="M59">
            <v>0.038918882946859835</v>
          </cell>
        </row>
        <row r="60">
          <cell r="F60">
            <v>0.023828579590327373</v>
          </cell>
          <cell r="G60">
            <v>0.031197152813918456</v>
          </cell>
          <cell r="H60">
            <v>0.03168490625027521</v>
          </cell>
          <cell r="I60">
            <v>0.03186262671782726</v>
          </cell>
          <cell r="J60">
            <v>0.03159898101337611</v>
          </cell>
          <cell r="K60">
            <v>0.032360977418135754</v>
          </cell>
          <cell r="L60">
            <v>0.03439888059978053</v>
          </cell>
          <cell r="M60">
            <v>0.03414324709180848</v>
          </cell>
        </row>
        <row r="61">
          <cell r="I61">
            <v>0.0004919140259696978</v>
          </cell>
          <cell r="J61">
            <v>0.000511981358927957</v>
          </cell>
          <cell r="K61">
            <v>0.0004992164069779575</v>
          </cell>
          <cell r="L61">
            <v>0.0009249367605073789</v>
          </cell>
          <cell r="M61">
            <v>0.0011716243135679522</v>
          </cell>
        </row>
        <row r="62">
          <cell r="F62">
            <v>0.011208797741912392</v>
          </cell>
          <cell r="G62">
            <v>0.0113094351435878</v>
          </cell>
          <cell r="H62">
            <v>0.013000183189752691</v>
          </cell>
          <cell r="I62">
            <v>0.010323570362318743</v>
          </cell>
          <cell r="J62">
            <v>0.009397580778136287</v>
          </cell>
          <cell r="K62">
            <v>0.00887307415734445</v>
          </cell>
          <cell r="L62">
            <v>0.006855622932717004</v>
          </cell>
          <cell r="M62">
            <v>0.0073786012647853085</v>
          </cell>
        </row>
        <row r="63">
          <cell r="F63">
            <v>0.1908464005357211</v>
          </cell>
          <cell r="G63">
            <v>0.17439761549608496</v>
          </cell>
          <cell r="H63">
            <v>0.19176490077067337</v>
          </cell>
          <cell r="I63">
            <v>0.1927137777297913</v>
          </cell>
          <cell r="J63">
            <v>0.1722568675921526</v>
          </cell>
          <cell r="K63">
            <v>0.169273914052849</v>
          </cell>
          <cell r="L63">
            <v>0.1673305154332118</v>
          </cell>
          <cell r="M63">
            <v>0.1718618398018245</v>
          </cell>
        </row>
        <row r="64">
          <cell r="F64">
            <v>0.0030051263785432518</v>
          </cell>
          <cell r="G64">
            <v>0.004744856780115142</v>
          </cell>
          <cell r="H64">
            <v>0.005449366478351196</v>
          </cell>
          <cell r="I64">
            <v>0.004876132023445078</v>
          </cell>
          <cell r="J64">
            <v>0.004829695459011512</v>
          </cell>
          <cell r="K64">
            <v>0.005124448415584741</v>
          </cell>
          <cell r="L64">
            <v>0.005203806678304337</v>
          </cell>
          <cell r="M64">
            <v>0.0046806839642307965</v>
          </cell>
        </row>
        <row r="65">
          <cell r="F65">
            <v>0.004059423384366107</v>
          </cell>
          <cell r="G65">
            <v>0.004111285337037538</v>
          </cell>
          <cell r="H65">
            <v>0.0038723971192966534</v>
          </cell>
          <cell r="I65">
            <v>0.0034263793209314847</v>
          </cell>
          <cell r="J65">
            <v>0.0033900546044334707</v>
          </cell>
          <cell r="K65">
            <v>0.003388498958089141</v>
          </cell>
          <cell r="L65">
            <v>0.0011262841546995363</v>
          </cell>
          <cell r="M65">
            <v>0.003385895858948848</v>
          </cell>
        </row>
        <row r="66">
          <cell r="F66">
            <v>0.0020616304553552774</v>
          </cell>
          <cell r="G66">
            <v>0.0015090768518527889</v>
          </cell>
          <cell r="H66">
            <v>0.0017271852947329832</v>
          </cell>
          <cell r="I66">
            <v>0.0016789359512782744</v>
          </cell>
          <cell r="J66">
            <v>0.0014416342513116846</v>
          </cell>
          <cell r="K66">
            <v>0.001485936263824728</v>
          </cell>
          <cell r="L66">
            <v>0.0014835935561853468</v>
          </cell>
          <cell r="M66">
            <v>0.0014869711317533282</v>
          </cell>
        </row>
        <row r="67">
          <cell r="F67">
            <v>0.18363874219739082</v>
          </cell>
          <cell r="G67">
            <v>0.10122452178672114</v>
          </cell>
          <cell r="H67">
            <v>0.09151988192135053</v>
          </cell>
          <cell r="I67">
            <v>0.0809429569887838</v>
          </cell>
          <cell r="J67">
            <v>0.08327147293310015</v>
          </cell>
          <cell r="K67">
            <v>0.08105280892122367</v>
          </cell>
          <cell r="L67">
            <v>0.07914133119881653</v>
          </cell>
          <cell r="M67">
            <v>0.06716101644757003</v>
          </cell>
        </row>
        <row r="68">
          <cell r="F68">
            <v>0.065761693140473</v>
          </cell>
          <cell r="G68">
            <v>0.038260773257452495</v>
          </cell>
          <cell r="H68">
            <v>0.042015930401855875</v>
          </cell>
          <cell r="I68">
            <v>0.03732241619226036</v>
          </cell>
          <cell r="J68">
            <v>0.035442120108453844</v>
          </cell>
          <cell r="K68">
            <v>0.03528663765450312</v>
          </cell>
          <cell r="L68">
            <v>0.031467662114631346</v>
          </cell>
          <cell r="M68">
            <v>0.029965540884464712</v>
          </cell>
        </row>
        <row r="69">
          <cell r="F69">
            <v>0.8692665599391296</v>
          </cell>
          <cell r="G69">
            <v>0.4693139499711942</v>
          </cell>
          <cell r="H69">
            <v>0.5199257508930285</v>
          </cell>
          <cell r="I69">
            <v>0.536868778656077</v>
          </cell>
          <cell r="J69">
            <v>0.47226136287800186</v>
          </cell>
          <cell r="K69">
            <v>0.4350863305319607</v>
          </cell>
          <cell r="L69">
            <v>0.4357948043772956</v>
          </cell>
          <cell r="M69">
            <v>0.38300127686836344</v>
          </cell>
        </row>
        <row r="70">
          <cell r="F70">
            <v>5.0262334062104905</v>
          </cell>
          <cell r="G70">
            <v>5.114207571145207</v>
          </cell>
          <cell r="H70">
            <v>5.187664432762089</v>
          </cell>
          <cell r="I70">
            <v>4.838060207293068</v>
          </cell>
          <cell r="J70">
            <v>4.741328853880056</v>
          </cell>
          <cell r="K70">
            <v>4.458355900845742</v>
          </cell>
          <cell r="L70">
            <v>4.617440136185079</v>
          </cell>
          <cell r="M70">
            <v>4.348907917090215</v>
          </cell>
        </row>
        <row r="71">
          <cell r="F71">
            <v>0.01695652586666161</v>
          </cell>
          <cell r="G71">
            <v>0.01912091950133986</v>
          </cell>
          <cell r="H71">
            <v>0.019014021771478828</v>
          </cell>
          <cell r="I71">
            <v>0.019241882856136316</v>
          </cell>
          <cell r="J71">
            <v>0.01915006499141111</v>
          </cell>
          <cell r="K71">
            <v>0.019257034277112978</v>
          </cell>
          <cell r="L71">
            <v>0.019436864747769907</v>
          </cell>
          <cell r="M71">
            <v>0.019635836354171585</v>
          </cell>
        </row>
        <row r="72">
          <cell r="F72">
            <v>0.06120192287515101</v>
          </cell>
          <cell r="G72">
            <v>0.0724070320718182</v>
          </cell>
          <cell r="H72">
            <v>0.07274611458393901</v>
          </cell>
          <cell r="I72">
            <v>0.0745293180747329</v>
          </cell>
          <cell r="J72">
            <v>0.07483478802437075</v>
          </cell>
          <cell r="K72">
            <v>0.07469269193678081</v>
          </cell>
          <cell r="L72">
            <v>0.075961678363178</v>
          </cell>
          <cell r="M72">
            <v>0.07538533132827129</v>
          </cell>
        </row>
        <row r="73">
          <cell r="F73">
            <v>0.6939811651247283</v>
          </cell>
          <cell r="G73">
            <v>0.6428536134484222</v>
          </cell>
          <cell r="H73">
            <v>0.6054007569081988</v>
          </cell>
          <cell r="I73">
            <v>0.6071529126129108</v>
          </cell>
          <cell r="J73">
            <v>0.5632969453537684</v>
          </cell>
          <cell r="K73">
            <v>0.5429432987494811</v>
          </cell>
          <cell r="L73">
            <v>0.5410486322404457</v>
          </cell>
          <cell r="M73">
            <v>0.5371664301356169</v>
          </cell>
        </row>
        <row r="74">
          <cell r="F74">
            <v>0.0016509809985603499</v>
          </cell>
          <cell r="G74">
            <v>0.0015017878066817061</v>
          </cell>
          <cell r="H74">
            <v>0.0015086204352016614</v>
          </cell>
          <cell r="I74">
            <v>0.0014840369767795836</v>
          </cell>
          <cell r="J74">
            <v>0.0014619401599413177</v>
          </cell>
          <cell r="K74">
            <v>0.00140816413951688</v>
          </cell>
          <cell r="L74">
            <v>0.0013993027074235807</v>
          </cell>
          <cell r="M74">
            <v>0.001393795789362831</v>
          </cell>
        </row>
        <row r="75">
          <cell r="F75">
            <v>0.8687421672928484</v>
          </cell>
          <cell r="G75">
            <v>0.9889965547812356</v>
          </cell>
          <cell r="H75">
            <v>0.9524351822940348</v>
          </cell>
          <cell r="I75">
            <v>0.9099161934875837</v>
          </cell>
          <cell r="J75">
            <v>0.7990558529768431</v>
          </cell>
          <cell r="K75">
            <v>0.7982243440222273</v>
          </cell>
          <cell r="L75">
            <v>0.6775987566283821</v>
          </cell>
          <cell r="M75">
            <v>0.4465813410035147</v>
          </cell>
        </row>
        <row r="76">
          <cell r="F76">
            <v>0.5763257996466665</v>
          </cell>
          <cell r="G76">
            <v>0.49087995610978996</v>
          </cell>
          <cell r="H76">
            <v>0.5010973341541899</v>
          </cell>
          <cell r="I76">
            <v>0.4135103350006914</v>
          </cell>
          <cell r="J76">
            <v>0.5674015470212367</v>
          </cell>
          <cell r="K76">
            <v>0.590962487268214</v>
          </cell>
          <cell r="L76">
            <v>0.4946112604749141</v>
          </cell>
          <cell r="M76">
            <v>0.34805388055737174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F78">
            <v>0.039905379611650485</v>
          </cell>
          <cell r="G78">
            <v>0.036263465519466555</v>
          </cell>
          <cell r="H78">
            <v>0.038410058564187194</v>
          </cell>
          <cell r="I78">
            <v>0.03628659250844064</v>
          </cell>
          <cell r="J78">
            <v>0.04013318018269024</v>
          </cell>
          <cell r="K78">
            <v>0.04613415078969699</v>
          </cell>
          <cell r="L78">
            <v>0.03971683185880867</v>
          </cell>
          <cell r="M78">
            <v>0.03494109900280377</v>
          </cell>
        </row>
        <row r="79">
          <cell r="F79">
            <v>0.003405588706166764</v>
          </cell>
          <cell r="G79">
            <v>0.01552883402047047</v>
          </cell>
          <cell r="H79">
            <v>0.01652899583776968</v>
          </cell>
          <cell r="I79">
            <v>0.0065046142012910564</v>
          </cell>
          <cell r="J79">
            <v>0.006015588488168933</v>
          </cell>
          <cell r="K79">
            <v>0.004591302805730345</v>
          </cell>
          <cell r="L79">
            <v>0.004380682796341207</v>
          </cell>
          <cell r="M79">
            <v>0.0060691238179230115</v>
          </cell>
        </row>
        <row r="80">
          <cell r="F80">
            <v>0.3068959</v>
          </cell>
          <cell r="G80">
            <v>0.2692184690040868</v>
          </cell>
          <cell r="H80">
            <v>0.2764982182836261</v>
          </cell>
          <cell r="I80">
            <v>0.26344339884481</v>
          </cell>
          <cell r="J80">
            <v>0.30885141830642227</v>
          </cell>
          <cell r="K80">
            <v>0.2900367246161006</v>
          </cell>
          <cell r="L80">
            <v>0.26111649106209184</v>
          </cell>
          <cell r="M80">
            <v>0.17707921512167474</v>
          </cell>
        </row>
        <row r="81">
          <cell r="F81">
            <v>0.002964322839267067</v>
          </cell>
          <cell r="G81">
            <v>0.011099844273114421</v>
          </cell>
          <cell r="H81">
            <v>0.01228628981215287</v>
          </cell>
          <cell r="I81">
            <v>0.0050999660745132</v>
          </cell>
          <cell r="J81">
            <v>0.004948302806093391</v>
          </cell>
          <cell r="K81">
            <v>0.003940421475993739</v>
          </cell>
          <cell r="L81">
            <v>0.003846673912408995</v>
          </cell>
          <cell r="M81">
            <v>0.004913697139038678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F84">
            <v>0.7690533237203678</v>
          </cell>
          <cell r="G84">
            <v>0.5262665266296128</v>
          </cell>
          <cell r="H84">
            <v>0.5583846115949989</v>
          </cell>
          <cell r="I84">
            <v>0.631935132732395</v>
          </cell>
          <cell r="J84">
            <v>0.6431307169191239</v>
          </cell>
          <cell r="K84">
            <v>0.8025236144911111</v>
          </cell>
          <cell r="L84">
            <v>0.937229480199109</v>
          </cell>
          <cell r="M84">
            <v>0.4658807753050134</v>
          </cell>
        </row>
        <row r="85">
          <cell r="F85">
            <v>0.18984636742212466</v>
          </cell>
          <cell r="G85">
            <v>0.2172401</v>
          </cell>
          <cell r="H85">
            <v>0.22794086151833334</v>
          </cell>
          <cell r="I85">
            <v>0.19450756790844062</v>
          </cell>
          <cell r="J85">
            <v>0.18329880635553014</v>
          </cell>
          <cell r="K85">
            <v>0.20130199768081025</v>
          </cell>
          <cell r="L85">
            <v>0.15839763205631457</v>
          </cell>
          <cell r="M85">
            <v>0.12540581883093024</v>
          </cell>
        </row>
        <row r="86">
          <cell r="F86">
            <v>0.0039711797740462</v>
          </cell>
          <cell r="G86">
            <v>0.005526685230905313</v>
          </cell>
          <cell r="H86">
            <v>0.005722694060371124</v>
          </cell>
          <cell r="I86">
            <v>0.00020513698663320514</v>
          </cell>
          <cell r="J86">
            <v>0.017962301328338284</v>
          </cell>
          <cell r="K86">
            <v>0.019546099772836445</v>
          </cell>
          <cell r="L86">
            <v>0.0189338256594841</v>
          </cell>
          <cell r="M86">
            <v>0.012262125265166304</v>
          </cell>
        </row>
        <row r="87">
          <cell r="F87">
            <v>-0.45368578543778143</v>
          </cell>
          <cell r="G87">
            <v>-0.17123583355556812</v>
          </cell>
          <cell r="H87">
            <v>-0.16013688866726347</v>
          </cell>
          <cell r="I87">
            <v>-0.14342640835016474</v>
          </cell>
          <cell r="J87">
            <v>-0.1454107425694669</v>
          </cell>
          <cell r="K87">
            <v>-0.14070252950059092</v>
          </cell>
          <cell r="L87">
            <v>-0.13459905176134998</v>
          </cell>
          <cell r="M87">
            <v>-0.12115203271782635</v>
          </cell>
        </row>
        <row r="88">
          <cell r="F88">
            <v>0.010836310012078323</v>
          </cell>
          <cell r="G88">
            <v>0.007668483571451305</v>
          </cell>
          <cell r="H88">
            <v>0.0069289674730890465</v>
          </cell>
          <cell r="I88">
            <v>0.005358698355643155</v>
          </cell>
          <cell r="J88">
            <v>0.005983281229286063</v>
          </cell>
          <cell r="K88">
            <v>0.007065928410784823</v>
          </cell>
          <cell r="L88">
            <v>0.00593036791727026</v>
          </cell>
          <cell r="M88">
            <v>0.007370660458508008</v>
          </cell>
        </row>
        <row r="89">
          <cell r="F89">
            <v>-0.011058849999999914</v>
          </cell>
          <cell r="G89">
            <v>-0.011058849999999914</v>
          </cell>
          <cell r="H89">
            <v>-0.011058849999999915</v>
          </cell>
          <cell r="I89">
            <v>-0.011058849999999914</v>
          </cell>
          <cell r="J89">
            <v>-0.011058849999999914</v>
          </cell>
          <cell r="K89">
            <v>-0.011058849999999914</v>
          </cell>
          <cell r="L89">
            <v>-0.011058849999999915</v>
          </cell>
          <cell r="M89">
            <v>-0.011058849999999914</v>
          </cell>
        </row>
        <row r="90">
          <cell r="F90">
            <v>1.0972097238716938</v>
          </cell>
          <cell r="G90">
            <v>1.0890359233062732</v>
          </cell>
          <cell r="H90">
            <v>1.0696787854676173</v>
          </cell>
          <cell r="I90">
            <v>1.0512648857428133</v>
          </cell>
          <cell r="J90">
            <v>1.0337482421065096</v>
          </cell>
          <cell r="K90">
            <v>1.0170851146246596</v>
          </cell>
          <cell r="L90">
            <v>1.001233896097196</v>
          </cell>
          <cell r="M90">
            <v>0.9861550080552662</v>
          </cell>
        </row>
        <row r="91">
          <cell r="F91">
            <v>0.00012191051199777583</v>
          </cell>
          <cell r="G91">
            <v>0.0005948948072500491</v>
          </cell>
          <cell r="H91">
            <v>0.000405220088541721</v>
          </cell>
          <cell r="I91">
            <v>5.025240842404373E-05</v>
          </cell>
          <cell r="J91">
            <v>0.00043057186131188855</v>
          </cell>
          <cell r="K91">
            <v>0.00043426938628126634</v>
          </cell>
          <cell r="L91">
            <v>0.000561333911791182</v>
          </cell>
          <cell r="M91">
            <v>0.000596931372691122</v>
          </cell>
        </row>
        <row r="92">
          <cell r="F92">
            <v>0.0016428902603760464</v>
          </cell>
          <cell r="G92">
            <v>0.00746116417928197</v>
          </cell>
          <cell r="H92">
            <v>0.006487557942377804</v>
          </cell>
          <cell r="I92">
            <v>0.00481585500829555</v>
          </cell>
          <cell r="J92">
            <v>0.00538795392458801</v>
          </cell>
          <cell r="K92">
            <v>0.0056979191691332014</v>
          </cell>
          <cell r="L92">
            <v>0.007224415141003693</v>
          </cell>
          <cell r="M92">
            <v>0.007626479566866577</v>
          </cell>
        </row>
        <row r="93">
          <cell r="F93">
            <v>0.0895553295560698</v>
          </cell>
          <cell r="G93">
            <v>0.053084452187488494</v>
          </cell>
          <cell r="H93">
            <v>0.05135006582961321</v>
          </cell>
          <cell r="I93">
            <v>0.053721141780762226</v>
          </cell>
          <cell r="J93">
            <v>0.05061589745268777</v>
          </cell>
          <cell r="K93">
            <v>0.0359248257768746</v>
          </cell>
          <cell r="L93">
            <v>0.04433664310417479</v>
          </cell>
          <cell r="M93">
            <v>0.05468191123250182</v>
          </cell>
        </row>
        <row r="94">
          <cell r="F94">
            <v>-0.5462645360276269</v>
          </cell>
          <cell r="G94">
            <v>-0.6823360551607931</v>
          </cell>
          <cell r="H94">
            <v>-0.6892969463590783</v>
          </cell>
          <cell r="I94">
            <v>-0.6973872600014797</v>
          </cell>
          <cell r="J94">
            <v>-0.7008266236597874</v>
          </cell>
          <cell r="K94">
            <v>-0.7049020590664815</v>
          </cell>
          <cell r="L94">
            <v>-0.7064993823288974</v>
          </cell>
          <cell r="M94">
            <v>-0.710125348409878</v>
          </cell>
        </row>
        <row r="95">
          <cell r="F95">
            <v>0.004939610837338519</v>
          </cell>
          <cell r="G95">
            <v>0.004217533574126138</v>
          </cell>
          <cell r="H95">
            <v>0.0039640697169134095</v>
          </cell>
          <cell r="I95">
            <v>0.003560618356387489</v>
          </cell>
          <cell r="J95">
            <v>0.0025637306031303197</v>
          </cell>
          <cell r="K95">
            <v>0.0022990323560127843</v>
          </cell>
          <cell r="L95">
            <v>0.0018287714557130728</v>
          </cell>
          <cell r="M95">
            <v>0.0015418780619450077</v>
          </cell>
        </row>
        <row r="96">
          <cell r="F96">
            <v>0.7706677157269323</v>
          </cell>
          <cell r="G96">
            <v>0.7367467708323411</v>
          </cell>
          <cell r="H96">
            <v>0.7267243277207805</v>
          </cell>
          <cell r="I96">
            <v>0.7171460847392063</v>
          </cell>
          <cell r="J96">
            <v>0.7062506217023791</v>
          </cell>
          <cell r="K96">
            <v>0.6973321010082317</v>
          </cell>
          <cell r="L96">
            <v>0.6881538431731645</v>
          </cell>
          <cell r="M96">
            <v>0.6799455552597986</v>
          </cell>
        </row>
        <row r="97">
          <cell r="F97">
            <v>-0.34698593341282236</v>
          </cell>
          <cell r="G97">
            <v>0.1423934980816349</v>
          </cell>
          <cell r="H97">
            <v>0.16962934156115417</v>
          </cell>
          <cell r="I97">
            <v>0.11997500254688485</v>
          </cell>
          <cell r="J97">
            <v>0.12011998062507526</v>
          </cell>
          <cell r="K97">
            <v>0.06958879084971818</v>
          </cell>
          <cell r="L97">
            <v>-0.03637091620648375</v>
          </cell>
          <cell r="M97">
            <v>-0.12986606536411138</v>
          </cell>
        </row>
        <row r="98">
          <cell r="F98">
            <v>-0.7250123837268395</v>
          </cell>
          <cell r="G98">
            <v>-1.3851532388943122</v>
          </cell>
          <cell r="H98">
            <v>-1.4200240756847113</v>
          </cell>
          <cell r="I98">
            <v>-1.3590406207830044</v>
          </cell>
          <cell r="J98">
            <v>-1.3499883600704214</v>
          </cell>
          <cell r="K98">
            <v>-1.2950324598785565</v>
          </cell>
          <cell r="L98">
            <v>-1.1920154510977465</v>
          </cell>
          <cell r="M98">
            <v>-1.0939224299141652</v>
          </cell>
        </row>
        <row r="99">
          <cell r="F99">
            <v>0.0003512669995819638</v>
          </cell>
          <cell r="G99">
            <v>0.00035126699978108115</v>
          </cell>
          <cell r="H99">
            <v>0.00035126699944847313</v>
          </cell>
          <cell r="I99">
            <v>0.0003512669995126435</v>
          </cell>
          <cell r="J99">
            <v>0.0003512669993793896</v>
          </cell>
          <cell r="K99">
            <v>0.00035126699979154934</v>
          </cell>
          <cell r="L99">
            <v>0.0003512669998433806</v>
          </cell>
          <cell r="M99">
            <v>0.00035126699867631036</v>
          </cell>
        </row>
        <row r="100">
          <cell r="F100">
            <v>0.04952266063615063</v>
          </cell>
          <cell r="G100">
            <v>0.01808834027517891</v>
          </cell>
          <cell r="H100">
            <v>0.01690883569432654</v>
          </cell>
          <cell r="I100">
            <v>0.008556903150864166</v>
          </cell>
          <cell r="J100">
            <v>0.0067197013844888884</v>
          </cell>
          <cell r="K100">
            <v>0.0071379311347192125</v>
          </cell>
          <cell r="L100">
            <v>0.006901814291650229</v>
          </cell>
          <cell r="M100">
            <v>0.0068651640037595075</v>
          </cell>
        </row>
        <row r="101">
          <cell r="F101">
            <v>0.1181708377793763</v>
          </cell>
          <cell r="G101">
            <v>0.10891375469454453</v>
          </cell>
          <cell r="H101">
            <v>0.11442690294507082</v>
          </cell>
          <cell r="I101">
            <v>0.12043674530179155</v>
          </cell>
          <cell r="J101">
            <v>0.1301438760840012</v>
          </cell>
          <cell r="K101">
            <v>0.12210001586945672</v>
          </cell>
          <cell r="L101">
            <v>0.1313071191252308</v>
          </cell>
          <cell r="M101">
            <v>0.13117063142968793</v>
          </cell>
        </row>
        <row r="114">
          <cell r="F114">
            <v>0.3039538817429384</v>
          </cell>
          <cell r="G114">
            <v>0.2392145748912777</v>
          </cell>
          <cell r="H114">
            <v>0.2465989981621209</v>
          </cell>
          <cell r="I114">
            <v>0.22561252970146017</v>
          </cell>
          <cell r="J114">
            <v>0.248319316147831</v>
          </cell>
          <cell r="K114">
            <v>0.2522742794773391</v>
          </cell>
          <cell r="L114">
            <v>0.24399255140959628</v>
          </cell>
          <cell r="M114">
            <v>0.2055662478097193</v>
          </cell>
        </row>
        <row r="115">
          <cell r="F115">
            <v>1.779244355263954</v>
          </cell>
          <cell r="G115">
            <v>0.9741205603262315</v>
          </cell>
          <cell r="H115">
            <v>1.047453455498497</v>
          </cell>
          <cell r="I115">
            <v>0.9781023169451782</v>
          </cell>
          <cell r="J115">
            <v>1.2064599367874331</v>
          </cell>
          <cell r="K115">
            <v>0.888610135656018</v>
          </cell>
          <cell r="L115">
            <v>0.7967333876538054</v>
          </cell>
          <cell r="M115">
            <v>0.6567123584753287</v>
          </cell>
        </row>
        <row r="116">
          <cell r="F116">
            <v>1.4163375763316153</v>
          </cell>
          <cell r="G116">
            <v>1.7020315193085915</v>
          </cell>
          <cell r="H116">
            <v>1.692615224681339</v>
          </cell>
          <cell r="I116">
            <v>1.8098852603154958</v>
          </cell>
          <cell r="J116">
            <v>2.071378290737284</v>
          </cell>
          <cell r="K116">
            <v>2.1857450575190436</v>
          </cell>
          <cell r="L116">
            <v>2.1660921308057</v>
          </cell>
          <cell r="M116">
            <v>1.89571070791685</v>
          </cell>
        </row>
        <row r="117">
          <cell r="F117">
            <v>4.67154573669449</v>
          </cell>
          <cell r="G117">
            <v>3.880245852706875</v>
          </cell>
          <cell r="H117">
            <v>3.7781195376549044</v>
          </cell>
          <cell r="I117">
            <v>3.4628408699742</v>
          </cell>
          <cell r="J117">
            <v>2.992739987019035</v>
          </cell>
          <cell r="K117">
            <v>2.979903277994965</v>
          </cell>
          <cell r="L117">
            <v>2.756087134985149</v>
          </cell>
          <cell r="M117">
            <v>2.421965979841726</v>
          </cell>
        </row>
        <row r="118">
          <cell r="F118">
            <v>1.1163378749063833</v>
          </cell>
          <cell r="G118">
            <v>1.3559868753520048</v>
          </cell>
          <cell r="H118">
            <v>1.7190357793345825</v>
          </cell>
          <cell r="I118">
            <v>1.6641126411949783</v>
          </cell>
          <cell r="J118">
            <v>1.532323779348537</v>
          </cell>
          <cell r="K118">
            <v>1.6857365912957274</v>
          </cell>
          <cell r="L118">
            <v>1.5779072787804136</v>
          </cell>
          <cell r="M118">
            <v>1.638622844064509</v>
          </cell>
        </row>
        <row r="119">
          <cell r="F119">
            <v>0.01063518818484113</v>
          </cell>
          <cell r="G119">
            <v>0.006106573388106692</v>
          </cell>
          <cell r="H119">
            <v>0.006200521765838635</v>
          </cell>
          <cell r="I119">
            <v>0.006473259995175515</v>
          </cell>
          <cell r="J119">
            <v>0.0070123599225636445</v>
          </cell>
          <cell r="K119">
            <v>0.006107637838790913</v>
          </cell>
          <cell r="L119">
            <v>0.005628338813907709</v>
          </cell>
          <cell r="M119">
            <v>0.005467674331839412</v>
          </cell>
        </row>
        <row r="120">
          <cell r="F120">
            <v>0.6960511244737119</v>
          </cell>
          <cell r="G120">
            <v>0.5172338354124214</v>
          </cell>
          <cell r="H120">
            <v>0.5079936462267864</v>
          </cell>
          <cell r="I120">
            <v>0.5305504513037682</v>
          </cell>
          <cell r="J120">
            <v>0.578553721502002</v>
          </cell>
          <cell r="K120">
            <v>0.6304817746959284</v>
          </cell>
          <cell r="L120">
            <v>0.6120672898150392</v>
          </cell>
          <cell r="M120">
            <v>0.5490852529617395</v>
          </cell>
        </row>
        <row r="121">
          <cell r="F121">
            <v>3.2370665159232286</v>
          </cell>
          <cell r="G121">
            <v>2.9016088325736953</v>
          </cell>
          <cell r="H121">
            <v>2.895451163653285</v>
          </cell>
          <cell r="I121">
            <v>3.0960152808893207</v>
          </cell>
          <cell r="J121">
            <v>3.2439117726224893</v>
          </cell>
          <cell r="K121">
            <v>3.0296733538870475</v>
          </cell>
          <cell r="L121">
            <v>3.1056709991917217</v>
          </cell>
          <cell r="M121">
            <v>2.7819502056436</v>
          </cell>
        </row>
        <row r="122">
          <cell r="F122">
            <v>0.06426111127933147</v>
          </cell>
          <cell r="G122">
            <v>0.07202644079659014</v>
          </cell>
          <cell r="H122">
            <v>0.07309622000879111</v>
          </cell>
          <cell r="I122">
            <v>0.07147587199715305</v>
          </cell>
          <cell r="J122">
            <v>0.0786929155652317</v>
          </cell>
          <cell r="K122">
            <v>0.07692441463689911</v>
          </cell>
          <cell r="L122">
            <v>0.07969998737477767</v>
          </cell>
          <cell r="M122">
            <v>0.06906895238308143</v>
          </cell>
        </row>
        <row r="134">
          <cell r="F134">
            <v>0.05556849831336224</v>
          </cell>
          <cell r="G134">
            <v>0.02919956111741896</v>
          </cell>
          <cell r="H134">
            <v>0.030525911043112117</v>
          </cell>
          <cell r="I134">
            <v>0.027588668037837258</v>
          </cell>
          <cell r="J134">
            <v>0.026462416785285905</v>
          </cell>
          <cell r="K134">
            <v>0.024754371642311212</v>
          </cell>
          <cell r="L134">
            <v>0.024078579133214147</v>
          </cell>
          <cell r="M134">
            <v>0.01869268150078128</v>
          </cell>
        </row>
        <row r="135">
          <cell r="F135">
            <v>0.24662703047987178</v>
          </cell>
          <cell r="G135">
            <v>0.09712599286792353</v>
          </cell>
          <cell r="H135">
            <v>0.09441309963732353</v>
          </cell>
          <cell r="I135">
            <v>0.08576603686968089</v>
          </cell>
          <cell r="J135">
            <v>0.08722941450619992</v>
          </cell>
          <cell r="K135">
            <v>0.07608028121845369</v>
          </cell>
          <cell r="L135">
            <v>0.06897395633923266</v>
          </cell>
          <cell r="M135">
            <v>0.05890877735981501</v>
          </cell>
        </row>
        <row r="136">
          <cell r="F136">
            <v>0.2506320089816851</v>
          </cell>
          <cell r="G136">
            <v>0.07959563577824563</v>
          </cell>
          <cell r="H136">
            <v>0.08631659282585004</v>
          </cell>
          <cell r="I136">
            <v>0.06996544088734005</v>
          </cell>
          <cell r="J136">
            <v>0.07492325734795495</v>
          </cell>
          <cell r="K136">
            <v>0.07206946386731285</v>
          </cell>
          <cell r="L136">
            <v>0.058307449907574804</v>
          </cell>
          <cell r="M136">
            <v>0.05516617602522854</v>
          </cell>
        </row>
        <row r="137">
          <cell r="F137">
            <v>0.03909478827214898</v>
          </cell>
          <cell r="G137">
            <v>0.013104117028351773</v>
          </cell>
          <cell r="H137">
            <v>0.01263796086722274</v>
          </cell>
          <cell r="I137">
            <v>0.012731328744681818</v>
          </cell>
          <cell r="J137">
            <v>0.011396039555725379</v>
          </cell>
          <cell r="K137">
            <v>0.011014850671642496</v>
          </cell>
          <cell r="L137">
            <v>0.01032291749943188</v>
          </cell>
          <cell r="M137">
            <v>0.009797128765422079</v>
          </cell>
        </row>
        <row r="138">
          <cell r="G138">
            <v>0.02880349056438328</v>
          </cell>
          <cell r="H138">
            <v>0.027568205362857052</v>
          </cell>
          <cell r="I138">
            <v>0.02623034575360354</v>
          </cell>
          <cell r="J138">
            <v>0.024559685324855852</v>
          </cell>
          <cell r="K138">
            <v>0.021081580976062813</v>
          </cell>
          <cell r="L138">
            <v>0.022303304763693247</v>
          </cell>
          <cell r="M138">
            <v>0.01995990534888696</v>
          </cell>
        </row>
        <row r="139">
          <cell r="F139">
            <v>9.584243994033308E-06</v>
          </cell>
          <cell r="G139">
            <v>5.3047056204443025E-05</v>
          </cell>
          <cell r="H139">
            <v>4.6751879945043304E-05</v>
          </cell>
          <cell r="I139">
            <v>3.5076231621654745E-05</v>
          </cell>
          <cell r="J139">
            <v>4.043440910152817E-05</v>
          </cell>
          <cell r="K139">
            <v>4.926541546328786E-05</v>
          </cell>
          <cell r="L139">
            <v>4.482408640385344E-05</v>
          </cell>
          <cell r="M139">
            <v>4.6216090186579267E-05</v>
          </cell>
        </row>
        <row r="140">
          <cell r="F140">
            <v>9.873598634925029E-05</v>
          </cell>
          <cell r="G140">
            <v>5.877009908892644E-05</v>
          </cell>
          <cell r="H140">
            <v>7.632042000923872E-05</v>
          </cell>
          <cell r="I140">
            <v>0.0001164262287173639</v>
          </cell>
          <cell r="J140">
            <v>0.00011019194885044201</v>
          </cell>
          <cell r="K140">
            <v>9.165689918670904E-05</v>
          </cell>
          <cell r="L140">
            <v>8.499450103662592E-05</v>
          </cell>
          <cell r="M140">
            <v>6.950760772344918E-05</v>
          </cell>
        </row>
        <row r="141">
          <cell r="F141">
            <v>2.2584280570020758E-05</v>
          </cell>
          <cell r="G141">
            <v>9.327749306150356E-06</v>
          </cell>
          <cell r="H141">
            <v>1.1794946746727248E-05</v>
          </cell>
          <cell r="I141">
            <v>1.4630569690622134E-05</v>
          </cell>
          <cell r="J141">
            <v>1.2811993482960815E-05</v>
          </cell>
          <cell r="K141">
            <v>1.7142108680521545E-05</v>
          </cell>
          <cell r="L141">
            <v>1.4573417361974754E-05</v>
          </cell>
          <cell r="M141">
            <v>1.3923286420251774E-05</v>
          </cell>
        </row>
        <row r="142">
          <cell r="F142">
            <v>1.0717463581007514E-05</v>
          </cell>
          <cell r="G142">
            <v>4.208568767306938E-06</v>
          </cell>
          <cell r="H142">
            <v>5.683985469038997E-06</v>
          </cell>
          <cell r="I142">
            <v>7.148546647002479E-06</v>
          </cell>
          <cell r="J142">
            <v>6.375920495890853E-06</v>
          </cell>
          <cell r="K142">
            <v>8.610701356752108E-06</v>
          </cell>
          <cell r="L142">
            <v>7.195490025413373E-06</v>
          </cell>
          <cell r="M142">
            <v>6.979070209649354E-06</v>
          </cell>
        </row>
        <row r="143">
          <cell r="F143">
            <v>9.73897431896083E-06</v>
          </cell>
          <cell r="G143">
            <v>2.6874911464117516E-06</v>
          </cell>
          <cell r="H143">
            <v>3.7970014350182663E-06</v>
          </cell>
          <cell r="I143">
            <v>5.321126538639116E-06</v>
          </cell>
          <cell r="J143">
            <v>4.607842719304145E-06</v>
          </cell>
          <cell r="K143">
            <v>4.80663659597688E-06</v>
          </cell>
          <cell r="L143">
            <v>4.858437029941233E-06</v>
          </cell>
          <cell r="M143">
            <v>5.131608578061402E-06</v>
          </cell>
        </row>
        <row r="144">
          <cell r="F144">
            <v>1.4865328693218702E-06</v>
          </cell>
          <cell r="G144">
            <v>3.4599728703675134E-07</v>
          </cell>
          <cell r="H144">
            <v>4.7203097951629673E-07</v>
          </cell>
          <cell r="I144">
            <v>6.715078544246023E-07</v>
          </cell>
          <cell r="J144">
            <v>5.862924418574116E-07</v>
          </cell>
          <cell r="K144">
            <v>6.282896602032691E-07</v>
          </cell>
          <cell r="L144">
            <v>6.371013464391001E-07</v>
          </cell>
          <cell r="M144">
            <v>6.122460443820807E-07</v>
          </cell>
        </row>
        <row r="145">
          <cell r="F145">
            <v>1.9440916804672554E-05</v>
          </cell>
          <cell r="G145">
            <v>4.267943020889259E-06</v>
          </cell>
          <cell r="H145">
            <v>5.95865362806031E-06</v>
          </cell>
          <cell r="I145">
            <v>8.791848995925477E-06</v>
          </cell>
          <cell r="J145">
            <v>1.0561167724309496E-05</v>
          </cell>
          <cell r="K145">
            <v>1.4718623502908228E-05</v>
          </cell>
          <cell r="L145">
            <v>1.141343950606293E-05</v>
          </cell>
          <cell r="M145">
            <v>1.2041195513574298E-05</v>
          </cell>
        </row>
        <row r="146">
          <cell r="F146">
            <v>9.713371042511116E-07</v>
          </cell>
          <cell r="G146">
            <v>2.1416446481809624E-07</v>
          </cell>
          <cell r="H146">
            <v>3.0057243232966885E-07</v>
          </cell>
          <cell r="I146">
            <v>4.436801378420062E-07</v>
          </cell>
          <cell r="J146">
            <v>5.30450805519346E-07</v>
          </cell>
          <cell r="K146">
            <v>7.472553752767945E-07</v>
          </cell>
          <cell r="L146">
            <v>5.80983828180482E-07</v>
          </cell>
          <cell r="M146">
            <v>6.056095046976512E-07</v>
          </cell>
        </row>
        <row r="147">
          <cell r="G147">
            <v>0.00025781580425145406</v>
          </cell>
          <cell r="H147">
            <v>0.00026473201015194574</v>
          </cell>
          <cell r="I147">
            <v>0.0002440381523621381</v>
          </cell>
          <cell r="J147">
            <v>0.00023291490771802463</v>
          </cell>
          <cell r="K147">
            <v>0.00021888146638644694</v>
          </cell>
          <cell r="L147">
            <v>0.00019567258849710682</v>
          </cell>
          <cell r="M147">
            <v>0.00017562592091107645</v>
          </cell>
        </row>
        <row r="148">
          <cell r="F148">
            <v>0.00016158091093666888</v>
          </cell>
          <cell r="G148">
            <v>6.949958253628964E-05</v>
          </cell>
          <cell r="H148">
            <v>6.846769999586316E-05</v>
          </cell>
          <cell r="I148">
            <v>6.270255211382788E-05</v>
          </cell>
          <cell r="J148">
            <v>6.48651015731327E-05</v>
          </cell>
          <cell r="K148">
            <v>5.351803193383962E-05</v>
          </cell>
          <cell r="L148">
            <v>5.2987106839146294E-05</v>
          </cell>
          <cell r="M148">
            <v>5.4551344966832924E-05</v>
          </cell>
        </row>
        <row r="149">
          <cell r="F149">
            <v>0.0012295479206487318</v>
          </cell>
          <cell r="G149">
            <v>0.0006980786844377904</v>
          </cell>
          <cell r="H149">
            <v>0.0006412554051079364</v>
          </cell>
          <cell r="I149">
            <v>0.0005453635932925636</v>
          </cell>
          <cell r="J149">
            <v>0.0005322151447086772</v>
          </cell>
          <cell r="K149">
            <v>0.0005757107811843298</v>
          </cell>
          <cell r="L149">
            <v>0.000487112730815631</v>
          </cell>
          <cell r="M149">
            <v>0.000539596810414556</v>
          </cell>
        </row>
        <row r="150">
          <cell r="F150">
            <v>0.0013489460503670545</v>
          </cell>
          <cell r="G150">
            <v>0.0008963144359918773</v>
          </cell>
          <cell r="H150">
            <v>0.0009037275620185903</v>
          </cell>
          <cell r="I150">
            <v>0.0007944212896609393</v>
          </cell>
          <cell r="J150">
            <v>0.0007525047379285267</v>
          </cell>
          <cell r="K150">
            <v>0.0007624907679265272</v>
          </cell>
          <cell r="L150">
            <v>0.000619256578867238</v>
          </cell>
          <cell r="M150">
            <v>0.000663943842839861</v>
          </cell>
        </row>
        <row r="151">
          <cell r="F151">
            <v>0.00019723084825598608</v>
          </cell>
          <cell r="G151">
            <v>0.00092236757722791</v>
          </cell>
          <cell r="H151">
            <v>0.0010560394014118657</v>
          </cell>
          <cell r="I151">
            <v>0.0008755644456663182</v>
          </cell>
          <cell r="J151">
            <v>0.0008573403350993301</v>
          </cell>
          <cell r="K151">
            <v>0.0009840920821950745</v>
          </cell>
          <cell r="L151">
            <v>0.0008096787272220105</v>
          </cell>
          <cell r="M151">
            <v>0.000923028968708409</v>
          </cell>
        </row>
        <row r="152">
          <cell r="F152">
            <v>0.0008627512134511802</v>
          </cell>
          <cell r="G152">
            <v>0.0032656582343554936</v>
          </cell>
          <cell r="H152">
            <v>0.003580145303327852</v>
          </cell>
          <cell r="I152">
            <v>0.003080957897037998</v>
          </cell>
          <cell r="J152">
            <v>0.00307702564304433</v>
          </cell>
          <cell r="K152">
            <v>0.0034367983613457056</v>
          </cell>
          <cell r="L152">
            <v>0.0028920101924119405</v>
          </cell>
          <cell r="M152">
            <v>0.003365070809225497</v>
          </cell>
        </row>
        <row r="153">
          <cell r="F153">
            <v>0.00038764615098289335</v>
          </cell>
          <cell r="G153">
            <v>0.0014956962456285669</v>
          </cell>
          <cell r="H153">
            <v>0.001639415577332531</v>
          </cell>
          <cell r="I153">
            <v>0.001431120066333035</v>
          </cell>
          <cell r="J153">
            <v>0.001428207930089159</v>
          </cell>
          <cell r="K153">
            <v>0.001626080140121265</v>
          </cell>
          <cell r="L153">
            <v>0.001357944210094184</v>
          </cell>
          <cell r="M153">
            <v>0.0015838288248802878</v>
          </cell>
        </row>
        <row r="154">
          <cell r="F154">
            <v>0.003813796851152235</v>
          </cell>
          <cell r="G154">
            <v>0.0003247355937451459</v>
          </cell>
          <cell r="H154">
            <v>0.00023012786009553996</v>
          </cell>
          <cell r="I154">
            <v>0.00012790091644659284</v>
          </cell>
          <cell r="J154">
            <v>7.81655931696798E-05</v>
          </cell>
          <cell r="K154">
            <v>5.061008882965146E-05</v>
          </cell>
          <cell r="L154">
            <v>2.694829458671068E-05</v>
          </cell>
          <cell r="M154">
            <v>1.5713783807851685E-05</v>
          </cell>
        </row>
        <row r="155">
          <cell r="F155">
            <v>0.02122053300682476</v>
          </cell>
          <cell r="G155">
            <v>0.0014829512689392465</v>
          </cell>
          <cell r="H155">
            <v>0.0010033717279963302</v>
          </cell>
          <cell r="I155">
            <v>0.0005697587187830641</v>
          </cell>
          <cell r="J155">
            <v>0.0003543561007112097</v>
          </cell>
          <cell r="K155">
            <v>0.00022561993800878852</v>
          </cell>
          <cell r="L155">
            <v>0.00012079364505349499</v>
          </cell>
          <cell r="M155">
            <v>7.328756405601573E-05</v>
          </cell>
        </row>
        <row r="156">
          <cell r="F156">
            <v>0.02284745084161218</v>
          </cell>
          <cell r="G156">
            <v>0.0019318171846546656</v>
          </cell>
          <cell r="H156">
            <v>0.0012970792269993618</v>
          </cell>
          <cell r="I156">
            <v>0.000775098407366256</v>
          </cell>
          <cell r="J156">
            <v>0.00048443130110534683</v>
          </cell>
          <cell r="K156">
            <v>0.00030579015283423996</v>
          </cell>
          <cell r="L156">
            <v>0.00016820549891733363</v>
          </cell>
          <cell r="M156">
            <v>9.789419589235784E-05</v>
          </cell>
        </row>
        <row r="157">
          <cell r="G157">
            <v>0.001607420904190944</v>
          </cell>
          <cell r="H157">
            <v>0.001700007340082752</v>
          </cell>
          <cell r="I157">
            <v>0.0013555613814153545</v>
          </cell>
          <cell r="J157">
            <v>0.0012591720531915317</v>
          </cell>
          <cell r="K157">
            <v>0.0013410071889741015</v>
          </cell>
          <cell r="L157">
            <v>0.0010972466492954701</v>
          </cell>
          <cell r="M157">
            <v>0.001036228343923586</v>
          </cell>
        </row>
        <row r="158">
          <cell r="G158">
            <v>0.008025886413446606</v>
          </cell>
          <cell r="H158">
            <v>0.00816372795704235</v>
          </cell>
          <cell r="I158">
            <v>0.006722198450758688</v>
          </cell>
          <cell r="J158">
            <v>0.006378252349619721</v>
          </cell>
          <cell r="K158">
            <v>0.006662843888880676</v>
          </cell>
          <cell r="L158">
            <v>0.005528683607197277</v>
          </cell>
          <cell r="M158">
            <v>0.005504548769716711</v>
          </cell>
        </row>
        <row r="159">
          <cell r="G159">
            <v>0.007498503088390643</v>
          </cell>
          <cell r="H159">
            <v>0.0075333847960130755</v>
          </cell>
          <cell r="I159">
            <v>0.0063795389769880605</v>
          </cell>
          <cell r="J159">
            <v>0.006046345951741821</v>
          </cell>
          <cell r="K159">
            <v>0.006317509653709018</v>
          </cell>
          <cell r="L159">
            <v>0.00528982465429203</v>
          </cell>
          <cell r="M159">
            <v>0.004720227202753522</v>
          </cell>
        </row>
        <row r="160">
          <cell r="F160">
            <v>0.0013898768478491374</v>
          </cell>
          <cell r="G160">
            <v>0.0008503693418432658</v>
          </cell>
          <cell r="H160">
            <v>0.0010205137415165788</v>
          </cell>
          <cell r="I160">
            <v>0.0009055056879243196</v>
          </cell>
          <cell r="J160">
            <v>0.0007810690849895732</v>
          </cell>
          <cell r="K160">
            <v>0.000914682325686989</v>
          </cell>
          <cell r="L160">
            <v>0.0007445195583275085</v>
          </cell>
          <cell r="M160">
            <v>0.0007162111213707154</v>
          </cell>
        </row>
        <row r="161">
          <cell r="F161">
            <v>0.002546357152844104</v>
          </cell>
          <cell r="G161">
            <v>0.001304999845428108</v>
          </cell>
          <cell r="H161">
            <v>0.001337670033245735</v>
          </cell>
          <cell r="I161">
            <v>0.0012504256347035383</v>
          </cell>
          <cell r="J161">
            <v>0.0012057451754228113</v>
          </cell>
          <cell r="K161">
            <v>0.0013455945223985637</v>
          </cell>
          <cell r="L161">
            <v>0.0010594013398053665</v>
          </cell>
          <cell r="M161">
            <v>0.001028731324633544</v>
          </cell>
        </row>
        <row r="162">
          <cell r="F162">
            <v>0.0007420531250728078</v>
          </cell>
          <cell r="G162">
            <v>0.00023854767736079867</v>
          </cell>
          <cell r="H162">
            <v>0.00024163542521501237</v>
          </cell>
          <cell r="I162">
            <v>0.00020200939478401804</v>
          </cell>
          <cell r="J162">
            <v>0.00018991618607305645</v>
          </cell>
          <cell r="K162">
            <v>0.00019293024145352987</v>
          </cell>
          <cell r="L162">
            <v>0.00014344629099789511</v>
          </cell>
          <cell r="M162">
            <v>0.0001387808188082632</v>
          </cell>
        </row>
        <row r="163">
          <cell r="F163">
            <v>0.0008468975374128673</v>
          </cell>
          <cell r="G163">
            <v>0.0004830499422727573</v>
          </cell>
          <cell r="H163">
            <v>0.000469355930238538</v>
          </cell>
          <cell r="I163">
            <v>0.0003924329731641073</v>
          </cell>
          <cell r="J163">
            <v>0.00038982095875740217</v>
          </cell>
          <cell r="K163">
            <v>0.00043954498631556627</v>
          </cell>
          <cell r="L163">
            <v>0.0003302691785392859</v>
          </cell>
          <cell r="M163">
            <v>0.00034890302687340483</v>
          </cell>
        </row>
        <row r="164">
          <cell r="F164">
            <v>0.003201679618357764</v>
          </cell>
          <cell r="G164">
            <v>0.0018142828610682373</v>
          </cell>
          <cell r="H164">
            <v>0.0017336308622811945</v>
          </cell>
          <cell r="I164">
            <v>0.0014880885207051112</v>
          </cell>
          <cell r="J164">
            <v>0.0014313556081151286</v>
          </cell>
          <cell r="K164">
            <v>0.0016151961471020616</v>
          </cell>
          <cell r="L164">
            <v>0.001357428951930325</v>
          </cell>
          <cell r="M164">
            <v>0.0014669557299391805</v>
          </cell>
        </row>
        <row r="165">
          <cell r="F165">
            <v>0.0020187770601180362</v>
          </cell>
          <cell r="G165">
            <v>0.0009298663933691694</v>
          </cell>
          <cell r="H165">
            <v>0.0008589811581169418</v>
          </cell>
          <cell r="I165">
            <v>0.0007246690370991029</v>
          </cell>
          <cell r="J165">
            <v>0.0006851687708422707</v>
          </cell>
          <cell r="K165">
            <v>0.0006978162385675521</v>
          </cell>
          <cell r="L165">
            <v>0.0005595223362349555</v>
          </cell>
          <cell r="M165">
            <v>0.0005710291323576777</v>
          </cell>
        </row>
        <row r="166">
          <cell r="F166">
            <v>0.00013263080079915524</v>
          </cell>
          <cell r="G166">
            <v>0.000617936269230801</v>
          </cell>
          <cell r="H166">
            <v>0.000680783863121633</v>
          </cell>
          <cell r="I166">
            <v>0.0005504037905054488</v>
          </cell>
          <cell r="J166">
            <v>0.0005288875886653334</v>
          </cell>
          <cell r="K166">
            <v>0.0005634915280570032</v>
          </cell>
          <cell r="L166">
            <v>0.00047197047876220967</v>
          </cell>
          <cell r="M166">
            <v>0.0005152675410862078</v>
          </cell>
        </row>
        <row r="167">
          <cell r="F167">
            <v>0.0008410808076828679</v>
          </cell>
          <cell r="G167">
            <v>0.0024931130199935822</v>
          </cell>
          <cell r="H167">
            <v>0.002633873452648965</v>
          </cell>
          <cell r="I167">
            <v>0.002235094162797388</v>
          </cell>
          <cell r="J167">
            <v>0.002162465266605204</v>
          </cell>
          <cell r="K167">
            <v>0.002525679909448099</v>
          </cell>
          <cell r="L167">
            <v>0.0020919053902535515</v>
          </cell>
          <cell r="M167">
            <v>0.0023453644370017073</v>
          </cell>
        </row>
        <row r="168">
          <cell r="F168">
            <v>0.0004029958575588081</v>
          </cell>
          <cell r="G168">
            <v>0.0010423043586326247</v>
          </cell>
          <cell r="H168">
            <v>0.001116595975364285</v>
          </cell>
          <cell r="I168">
            <v>0.0009426709281484211</v>
          </cell>
          <cell r="J168">
            <v>0.0008821772573921207</v>
          </cell>
          <cell r="K168">
            <v>0.0009704757242732343</v>
          </cell>
          <cell r="L168">
            <v>0.0008187462307306005</v>
          </cell>
          <cell r="M168">
            <v>0.0009025833485805108</v>
          </cell>
        </row>
        <row r="169">
          <cell r="F169">
            <v>0.0003676273535384283</v>
          </cell>
          <cell r="G169">
            <v>5.483559512412498E-05</v>
          </cell>
          <cell r="H169">
            <v>4.042760210065011E-05</v>
          </cell>
          <cell r="I169">
            <v>2.258264542596778E-05</v>
          </cell>
          <cell r="J169">
            <v>1.68925506556043E-05</v>
          </cell>
          <cell r="K169">
            <v>1.1141383880038013E-05</v>
          </cell>
          <cell r="L169">
            <v>6.455342576278188E-06</v>
          </cell>
          <cell r="M169">
            <v>4.095669343162478E-06</v>
          </cell>
        </row>
        <row r="170">
          <cell r="F170">
            <v>0.002254449585021855</v>
          </cell>
          <cell r="G170">
            <v>0.00023136872257754361</v>
          </cell>
          <cell r="H170">
            <v>0.000160662309249044</v>
          </cell>
          <cell r="I170">
            <v>9.237669743673244E-05</v>
          </cell>
          <cell r="J170">
            <v>6.845327199844978E-05</v>
          </cell>
          <cell r="K170">
            <v>4.961341605966075E-05</v>
          </cell>
          <cell r="L170">
            <v>2.8108658936421997E-05</v>
          </cell>
          <cell r="M170">
            <v>1.83096459642322E-05</v>
          </cell>
        </row>
        <row r="171">
          <cell r="F171">
            <v>0.001675012839074736</v>
          </cell>
          <cell r="G171">
            <v>0.00017653054907353115</v>
          </cell>
          <cell r="H171">
            <v>0.00012632808651800005</v>
          </cell>
          <cell r="I171">
            <v>7.608746113994852E-05</v>
          </cell>
          <cell r="J171">
            <v>5.562292455345466E-05</v>
          </cell>
          <cell r="K171">
            <v>3.7164594771287646E-05</v>
          </cell>
          <cell r="L171">
            <v>2.2389420972284377E-05</v>
          </cell>
          <cell r="M171">
            <v>1.3792539685844721E-05</v>
          </cell>
        </row>
        <row r="172">
          <cell r="G172">
            <v>3.5286340794446246E-05</v>
          </cell>
          <cell r="H172">
            <v>3.8858348599837825E-05</v>
          </cell>
          <cell r="I172">
            <v>3.116506280041124E-05</v>
          </cell>
          <cell r="J172">
            <v>3.351936159540308E-05</v>
          </cell>
          <cell r="K172">
            <v>3.341930896588367E-05</v>
          </cell>
          <cell r="L172">
            <v>2.814857993922407E-05</v>
          </cell>
          <cell r="M172">
            <v>2.9827108547745615E-05</v>
          </cell>
        </row>
        <row r="173">
          <cell r="G173">
            <v>0.00016812950550659976</v>
          </cell>
          <cell r="H173">
            <v>0.00017553166967323108</v>
          </cell>
          <cell r="I173">
            <v>0.00014590853924305932</v>
          </cell>
          <cell r="J173">
            <v>0.00015576824841976222</v>
          </cell>
          <cell r="K173">
            <v>0.0001706235935023094</v>
          </cell>
          <cell r="L173">
            <v>0.00014119187003757883</v>
          </cell>
          <cell r="M173">
            <v>0.00015310276292978804</v>
          </cell>
        </row>
        <row r="174">
          <cell r="G174">
            <v>9.645486807099141E-05</v>
          </cell>
          <cell r="H174">
            <v>0.00010281639190014473</v>
          </cell>
          <cell r="I174">
            <v>8.64709414852511E-05</v>
          </cell>
          <cell r="J174">
            <v>9.033202086195511E-05</v>
          </cell>
          <cell r="K174">
            <v>9.23878650732273E-05</v>
          </cell>
          <cell r="L174">
            <v>7.927770480195571E-05</v>
          </cell>
          <cell r="M174">
            <v>8.307599908300438E-05</v>
          </cell>
        </row>
        <row r="175">
          <cell r="F175">
            <v>9.529931766713959E-05</v>
          </cell>
          <cell r="G175">
            <v>2.9928922485085853E-05</v>
          </cell>
          <cell r="H175">
            <v>2.280856161838297E-05</v>
          </cell>
          <cell r="I175">
            <v>2.056962176185058E-05</v>
          </cell>
          <cell r="J175">
            <v>1.53017525197768E-05</v>
          </cell>
          <cell r="K175">
            <v>1.572650937380376E-05</v>
          </cell>
          <cell r="L175">
            <v>1.1050976894447874E-05</v>
          </cell>
          <cell r="M175">
            <v>1.0599289531069407E-05</v>
          </cell>
        </row>
        <row r="176">
          <cell r="F176">
            <v>1.0338079288544702E-05</v>
          </cell>
          <cell r="G176">
            <v>4.879654678486494E-06</v>
          </cell>
          <cell r="H176">
            <v>4.0245577679275055E-06</v>
          </cell>
          <cell r="I176">
            <v>3.927263555946297E-06</v>
          </cell>
          <cell r="J176">
            <v>3.1722649493869538E-06</v>
          </cell>
          <cell r="K176">
            <v>3.55180630352362E-06</v>
          </cell>
          <cell r="L176">
            <v>2.6613179617123078E-06</v>
          </cell>
          <cell r="M176">
            <v>2.6969484374150997E-06</v>
          </cell>
        </row>
        <row r="177">
          <cell r="F177">
            <v>4.6435207057714594E-05</v>
          </cell>
          <cell r="G177">
            <v>5.8322267287456025E-05</v>
          </cell>
          <cell r="H177">
            <v>5.948477167618346E-05</v>
          </cell>
          <cell r="I177">
            <v>5.848187406823547E-05</v>
          </cell>
          <cell r="J177">
            <v>5.8312598728199574E-05</v>
          </cell>
          <cell r="K177">
            <v>5.625102044072659E-05</v>
          </cell>
          <cell r="L177">
            <v>5.4430263587309855E-05</v>
          </cell>
          <cell r="M177">
            <v>4.668090759358869E-05</v>
          </cell>
        </row>
        <row r="178">
          <cell r="F178">
            <v>0.0006585741531065692</v>
          </cell>
          <cell r="G178">
            <v>0.0006140440341632974</v>
          </cell>
          <cell r="H178">
            <v>0.0005734878360615696</v>
          </cell>
          <cell r="I178">
            <v>0.0005594322658943296</v>
          </cell>
          <cell r="J178">
            <v>0.0005181819146570697</v>
          </cell>
          <cell r="K178">
            <v>0.0004799334116069223</v>
          </cell>
          <cell r="L178">
            <v>0.0004412576552003686</v>
          </cell>
          <cell r="M178">
            <v>0.0004218246890144361</v>
          </cell>
        </row>
        <row r="179">
          <cell r="F179">
            <v>0.0003701867879656956</v>
          </cell>
          <cell r="G179">
            <v>0.00031421745027380624</v>
          </cell>
          <cell r="H179">
            <v>0.0002738448248434295</v>
          </cell>
          <cell r="I179">
            <v>0.00029048279377859944</v>
          </cell>
          <cell r="J179">
            <v>0.00024961728021981376</v>
          </cell>
          <cell r="K179">
            <v>0.0002903300076490249</v>
          </cell>
          <cell r="L179">
            <v>0.00022582171661511663</v>
          </cell>
          <cell r="M179">
            <v>0.00023796639067077342</v>
          </cell>
        </row>
        <row r="180">
          <cell r="F180">
            <v>0.0006779730570135822</v>
          </cell>
          <cell r="G180">
            <v>0.0004789819047411578</v>
          </cell>
          <cell r="H180">
            <v>0.0005219709466611435</v>
          </cell>
          <cell r="I180">
            <v>0.0004887084148020905</v>
          </cell>
          <cell r="J180">
            <v>0.00046394239112322946</v>
          </cell>
          <cell r="K180">
            <v>0.0004923693977630302</v>
          </cell>
          <cell r="L180">
            <v>0.0004219481678041735</v>
          </cell>
          <cell r="M180">
            <v>0.00043369046902001036</v>
          </cell>
        </row>
        <row r="181">
          <cell r="F181">
            <v>0.0001864753715247146</v>
          </cell>
          <cell r="G181">
            <v>0.00018889715231005532</v>
          </cell>
          <cell r="H181">
            <v>0.0001965577353627155</v>
          </cell>
          <cell r="I181">
            <v>0.00016404368789491703</v>
          </cell>
          <cell r="J181">
            <v>0.0001639382883093609</v>
          </cell>
          <cell r="K181">
            <v>0.00018061682521028805</v>
          </cell>
          <cell r="L181">
            <v>0.0001711495735600865</v>
          </cell>
          <cell r="M181">
            <v>0.00017770409870170858</v>
          </cell>
        </row>
        <row r="182">
          <cell r="F182">
            <v>0.00019132358478511085</v>
          </cell>
          <cell r="G182">
            <v>0.0001948914186187457</v>
          </cell>
          <cell r="H182">
            <v>0.00020252842181772818</v>
          </cell>
          <cell r="I182">
            <v>0.00017978541800796688</v>
          </cell>
          <cell r="J182">
            <v>0.00017341721209134675</v>
          </cell>
          <cell r="K182">
            <v>0.0001862874746579211</v>
          </cell>
          <cell r="L182">
            <v>0.000180203110348818</v>
          </cell>
          <cell r="M182">
            <v>0.00019540058762781585</v>
          </cell>
        </row>
        <row r="183">
          <cell r="I183">
            <v>2.3927408982167787E-05</v>
          </cell>
          <cell r="J183">
            <v>2.214500445785854E-05</v>
          </cell>
          <cell r="K183">
            <v>1.9150819754023486E-05</v>
          </cell>
          <cell r="L183">
            <v>3.779749384332298E-05</v>
          </cell>
          <cell r="M183">
            <v>5.308665215137762E-05</v>
          </cell>
        </row>
        <row r="184">
          <cell r="F184">
            <v>0.0012242461200773459</v>
          </cell>
          <cell r="G184">
            <v>0.0007256560626675644</v>
          </cell>
          <cell r="H184">
            <v>0.0008193225031274233</v>
          </cell>
          <cell r="I184">
            <v>0.0006818491927822619</v>
          </cell>
          <cell r="J184">
            <v>0.000584147420884719</v>
          </cell>
          <cell r="K184">
            <v>0.0006439180064941972</v>
          </cell>
          <cell r="L184">
            <v>0.0005401121521481977</v>
          </cell>
          <cell r="M184">
            <v>0.0006398165488974311</v>
          </cell>
        </row>
        <row r="185">
          <cell r="F185">
            <v>2.1862873686808073E-05</v>
          </cell>
          <cell r="G185">
            <v>2.356934466436566E-05</v>
          </cell>
          <cell r="H185">
            <v>2.7782543205186638E-05</v>
          </cell>
          <cell r="I185">
            <v>2.1158500789380626E-05</v>
          </cell>
          <cell r="J185">
            <v>2.028154975403644E-05</v>
          </cell>
          <cell r="K185">
            <v>2.3178907054266384E-05</v>
          </cell>
          <cell r="L185">
            <v>2.0501462642414798E-05</v>
          </cell>
          <cell r="M185">
            <v>2.0764725423405068E-05</v>
          </cell>
        </row>
        <row r="186">
          <cell r="F186">
            <v>5.8900902753059774E-05</v>
          </cell>
          <cell r="G186">
            <v>2.7967847218011307E-05</v>
          </cell>
          <cell r="H186">
            <v>2.6953838299584362E-05</v>
          </cell>
          <cell r="I186">
            <v>2.1136995312095033E-05</v>
          </cell>
          <cell r="J186">
            <v>2.0532411304417546E-05</v>
          </cell>
          <cell r="K186">
            <v>2.1698544998128937E-05</v>
          </cell>
          <cell r="L186">
            <v>6.548325876390858E-06</v>
          </cell>
          <cell r="M186">
            <v>2.140270723162459E-05</v>
          </cell>
        </row>
        <row r="187">
          <cell r="F187">
            <v>1.3582272886978213E-05</v>
          </cell>
          <cell r="G187">
            <v>6.4741726688299535E-06</v>
          </cell>
          <cell r="H187">
            <v>7.621269487215752E-06</v>
          </cell>
          <cell r="I187">
            <v>6.139239090900182E-06</v>
          </cell>
          <cell r="J187">
            <v>5.060531432234173E-06</v>
          </cell>
          <cell r="K187">
            <v>5.704946486832999E-06</v>
          </cell>
          <cell r="L187">
            <v>4.832648608338606E-06</v>
          </cell>
          <cell r="M187">
            <v>5.586527116332852E-06</v>
          </cell>
        </row>
        <row r="188">
          <cell r="F188">
            <v>0.0012987463451373225</v>
          </cell>
          <cell r="G188">
            <v>0.0004754559409419608</v>
          </cell>
          <cell r="H188">
            <v>0.00044181695129432954</v>
          </cell>
          <cell r="I188">
            <v>0.0003274627131819608</v>
          </cell>
          <cell r="J188">
            <v>0.0003253664944806168</v>
          </cell>
          <cell r="K188">
            <v>0.00034460804873499433</v>
          </cell>
          <cell r="L188">
            <v>0.0002893425519455675</v>
          </cell>
          <cell r="M188">
            <v>0.00027989694761269444</v>
          </cell>
        </row>
        <row r="189">
          <cell r="F189">
            <v>0.00043324605504515857</v>
          </cell>
          <cell r="G189">
            <v>0.00016414462405116984</v>
          </cell>
          <cell r="H189">
            <v>0.00018539685888082372</v>
          </cell>
          <cell r="I189">
            <v>0.00013647407828745308</v>
          </cell>
          <cell r="J189">
            <v>0.00012441155769617762</v>
          </cell>
          <cell r="K189">
            <v>0.00013547578346398818</v>
          </cell>
          <cell r="L189">
            <v>0.00010250257079638066</v>
          </cell>
          <cell r="M189">
            <v>0.00011258006502739095</v>
          </cell>
        </row>
        <row r="190">
          <cell r="F190">
            <v>0.04430722092531314</v>
          </cell>
          <cell r="G190">
            <v>0.01222376682617701</v>
          </cell>
          <cell r="H190">
            <v>0.013888937106452276</v>
          </cell>
          <cell r="I190">
            <v>0.014275786830183216</v>
          </cell>
          <cell r="J190">
            <v>0.012544987469310114</v>
          </cell>
          <cell r="K190">
            <v>0.011504850528791086</v>
          </cell>
          <cell r="L190">
            <v>0.010754875944074678</v>
          </cell>
          <cell r="M190">
            <v>0.010296289938998246</v>
          </cell>
        </row>
        <row r="191">
          <cell r="F191">
            <v>0.4706297153380656</v>
          </cell>
          <cell r="G191">
            <v>0.15581207787578394</v>
          </cell>
          <cell r="H191">
            <v>0.1539873906742693</v>
          </cell>
          <cell r="I191">
            <v>0.1395268839938412</v>
          </cell>
          <cell r="J191">
            <v>0.13916797871211295</v>
          </cell>
          <cell r="K191">
            <v>0.1410864458661227</v>
          </cell>
          <cell r="L191">
            <v>0.14307526566401663</v>
          </cell>
          <cell r="M191">
            <v>0.14206588536132456</v>
          </cell>
        </row>
        <row r="192">
          <cell r="F192">
            <v>0.00040441955140723394</v>
          </cell>
          <cell r="G192">
            <v>0.0002827767009148532</v>
          </cell>
          <cell r="H192">
            <v>0.0002721930629006561</v>
          </cell>
          <cell r="I192">
            <v>0.00024172157259905923</v>
          </cell>
          <cell r="J192">
            <v>0.00022698941466147085</v>
          </cell>
          <cell r="K192">
            <v>0.00021805971947115</v>
          </cell>
          <cell r="L192">
            <v>0.00019084692702229004</v>
          </cell>
          <cell r="M192">
            <v>0.00018550609953976588</v>
          </cell>
        </row>
        <row r="193">
          <cell r="F193">
            <v>6.721779932612003E-05</v>
          </cell>
          <cell r="G193">
            <v>8.198707508865964E-05</v>
          </cell>
          <cell r="H193">
            <v>6.997020456664963E-05</v>
          </cell>
          <cell r="I193">
            <v>6.440058198181366E-05</v>
          </cell>
          <cell r="J193">
            <v>5.934157674937653E-05</v>
          </cell>
          <cell r="K193">
            <v>5.261440853919539E-05</v>
          </cell>
          <cell r="L193">
            <v>4.592655402476306E-05</v>
          </cell>
          <cell r="M193">
            <v>4.571867254356268E-05</v>
          </cell>
        </row>
        <row r="194">
          <cell r="F194">
            <v>0.007225606250507847</v>
          </cell>
          <cell r="G194">
            <v>0.004539568496459878</v>
          </cell>
          <cell r="H194">
            <v>0.004441911100493789</v>
          </cell>
          <cell r="I194">
            <v>0.004002489808121985</v>
          </cell>
          <cell r="J194">
            <v>0.0036024844974884168</v>
          </cell>
          <cell r="K194">
            <v>0.003679176518816063</v>
          </cell>
          <cell r="L194">
            <v>0.0035359939840688627</v>
          </cell>
          <cell r="M194">
            <v>0.0036874122591360418</v>
          </cell>
        </row>
        <row r="195">
          <cell r="F195">
            <v>0.6134342472253005</v>
          </cell>
          <cell r="G195">
            <v>0.5337047282817816</v>
          </cell>
          <cell r="H195">
            <v>0.5503744995937101</v>
          </cell>
          <cell r="I195">
            <v>0.6194916672156695</v>
          </cell>
          <cell r="J195">
            <v>0.581567527795986</v>
          </cell>
          <cell r="K195">
            <v>0.5378666258629002</v>
          </cell>
          <cell r="L195">
            <v>0.5230014905422016</v>
          </cell>
          <cell r="M195">
            <v>0.5088966745862906</v>
          </cell>
        </row>
        <row r="196">
          <cell r="F196">
            <v>0.9246360212899869</v>
          </cell>
          <cell r="G196">
            <v>0.9191988300329692</v>
          </cell>
          <cell r="H196">
            <v>0.9245207214415812</v>
          </cell>
          <cell r="I196">
            <v>0.9011114106946229</v>
          </cell>
          <cell r="J196">
            <v>0.8834908734429936</v>
          </cell>
          <cell r="K196">
            <v>0.8440704109105918</v>
          </cell>
          <cell r="L196">
            <v>0.8285477786770936</v>
          </cell>
          <cell r="M196">
            <v>0.822781867101832</v>
          </cell>
        </row>
        <row r="197">
          <cell r="F197">
            <v>0.00035055726130562003</v>
          </cell>
          <cell r="G197">
            <v>0.0001671025356</v>
          </cell>
          <cell r="H197">
            <v>0.0002682532944</v>
          </cell>
          <cell r="I197">
            <v>0.0002595461778</v>
          </cell>
          <cell r="J197">
            <v>0.00019396491659999995</v>
          </cell>
          <cell r="K197">
            <v>0.0001641384108</v>
          </cell>
          <cell r="L197">
            <v>0.00012875417100000002</v>
          </cell>
          <cell r="M197">
            <v>0.000139869639</v>
          </cell>
        </row>
        <row r="198">
          <cell r="F198">
            <v>1.0917669504</v>
          </cell>
          <cell r="G198">
            <v>1.0195494456</v>
          </cell>
          <cell r="H198">
            <v>1.0063076856</v>
          </cell>
          <cell r="I198">
            <v>0.9666907152</v>
          </cell>
          <cell r="J198">
            <v>0.9589237824231969</v>
          </cell>
          <cell r="K198">
            <v>0.9223534488</v>
          </cell>
          <cell r="L198">
            <v>0.8595818111999999</v>
          </cell>
          <cell r="M198">
            <v>0.8241210768000004</v>
          </cell>
        </row>
        <row r="199">
          <cell r="F199">
            <v>0.001285515</v>
          </cell>
          <cell r="G199">
            <v>0.0006410249999999999</v>
          </cell>
          <cell r="H199">
            <v>0.0005767650000000001</v>
          </cell>
          <cell r="I199">
            <v>0.0007000350000000002</v>
          </cell>
          <cell r="J199">
            <v>0.0008511300000000002</v>
          </cell>
          <cell r="K199">
            <v>0.000906675</v>
          </cell>
          <cell r="L199">
            <v>0.0007532700000000003</v>
          </cell>
          <cell r="M199">
            <v>0.000714105</v>
          </cell>
        </row>
        <row r="200">
          <cell r="F200">
            <v>0.010086552</v>
          </cell>
          <cell r="G200">
            <v>0.015304086000000003</v>
          </cell>
          <cell r="H200">
            <v>0.013989402</v>
          </cell>
          <cell r="I200">
            <v>0.015796619999999997</v>
          </cell>
          <cell r="J200">
            <v>0.018601002000000005</v>
          </cell>
          <cell r="K200">
            <v>0.017334702</v>
          </cell>
          <cell r="L200">
            <v>0.016240770000000005</v>
          </cell>
          <cell r="M200">
            <v>0.017181989999999994</v>
          </cell>
        </row>
        <row r="201">
          <cell r="F201">
            <v>0.003178728000000001</v>
          </cell>
          <cell r="G201">
            <v>0.0015250410000000002</v>
          </cell>
          <cell r="H201">
            <v>0.0009656955000000002</v>
          </cell>
          <cell r="I201">
            <v>0.0008934345000000001</v>
          </cell>
          <cell r="J201">
            <v>0.0007927290000000002</v>
          </cell>
          <cell r="K201">
            <v>0.0007500780000000002</v>
          </cell>
          <cell r="L201">
            <v>0.0006554520000000002</v>
          </cell>
          <cell r="M201">
            <v>0.0007025445000000001</v>
          </cell>
        </row>
        <row r="202">
          <cell r="F202">
            <v>0.1506696732676407</v>
          </cell>
          <cell r="G202">
            <v>0.1310867748179001</v>
          </cell>
          <cell r="H202">
            <v>0.13518114843393994</v>
          </cell>
          <cell r="I202">
            <v>0.1521574765569452</v>
          </cell>
          <cell r="J202">
            <v>0.14284267595498013</v>
          </cell>
          <cell r="K202">
            <v>0.13210900621687546</v>
          </cell>
          <cell r="L202">
            <v>0.12845788127238517</v>
          </cell>
          <cell r="M202">
            <v>0.12499350294339817</v>
          </cell>
        </row>
        <row r="203">
          <cell r="F203">
            <v>0.09051444481431045</v>
          </cell>
          <cell r="G203">
            <v>0.08932881677999999</v>
          </cell>
          <cell r="H203">
            <v>0.08993671554</v>
          </cell>
          <cell r="I203">
            <v>0.08790337752</v>
          </cell>
          <cell r="J203">
            <v>0.08676171426398806</v>
          </cell>
          <cell r="K203">
            <v>0.08015924616</v>
          </cell>
          <cell r="L203">
            <v>0.07857241896</v>
          </cell>
          <cell r="M203">
            <v>0.07831843236</v>
          </cell>
        </row>
        <row r="204">
          <cell r="F204">
            <v>8.730353250906243E-06</v>
          </cell>
          <cell r="G204">
            <v>4.1615574000000014E-06</v>
          </cell>
          <cell r="H204">
            <v>6.6806376E-06</v>
          </cell>
          <cell r="I204">
            <v>6.4637936999999994E-06</v>
          </cell>
          <cell r="J204">
            <v>4.8305438999999985E-06</v>
          </cell>
          <cell r="K204">
            <v>4.0877382E-06</v>
          </cell>
          <cell r="L204">
            <v>3.206521500000001E-06</v>
          </cell>
          <cell r="M204">
            <v>3.4833434999999996E-06</v>
          </cell>
        </row>
        <row r="205">
          <cell r="F205">
            <v>0.025929465072</v>
          </cell>
          <cell r="G205">
            <v>0.024214299333</v>
          </cell>
          <cell r="H205">
            <v>0.023899807533000007</v>
          </cell>
          <cell r="I205">
            <v>0.022958904486000003</v>
          </cell>
          <cell r="J205">
            <v>0.022774439832550925</v>
          </cell>
          <cell r="K205">
            <v>0.021905894408999996</v>
          </cell>
          <cell r="L205">
            <v>0.020415068015999998</v>
          </cell>
          <cell r="M205">
            <v>0.019572875574000004</v>
          </cell>
        </row>
        <row r="206">
          <cell r="F206">
            <v>3.085236000000001E-05</v>
          </cell>
          <cell r="G206">
            <v>1.5384600000000002E-05</v>
          </cell>
          <cell r="H206">
            <v>1.3842360000000004E-05</v>
          </cell>
          <cell r="I206">
            <v>1.6800840000000006E-05</v>
          </cell>
          <cell r="J206">
            <v>2.042712E-05</v>
          </cell>
          <cell r="K206">
            <v>2.17602E-05</v>
          </cell>
          <cell r="L206">
            <v>1.8078480000000002E-05</v>
          </cell>
          <cell r="M206">
            <v>1.7138519999999997E-05</v>
          </cell>
        </row>
        <row r="207">
          <cell r="F207">
            <v>0.0007845095999999998</v>
          </cell>
          <cell r="G207">
            <v>0.0011903178</v>
          </cell>
          <cell r="H207">
            <v>0.0010880646000000001</v>
          </cell>
          <cell r="I207">
            <v>0.001228626</v>
          </cell>
          <cell r="J207">
            <v>0.0014467446</v>
          </cell>
          <cell r="K207">
            <v>0.0013482545999999999</v>
          </cell>
          <cell r="L207">
            <v>0.0012631710000000004</v>
          </cell>
          <cell r="M207">
            <v>0.0013363769999999997</v>
          </cell>
        </row>
        <row r="208">
          <cell r="F208">
            <v>0.014961213119999997</v>
          </cell>
          <cell r="G208">
            <v>0.00717785964</v>
          </cell>
          <cell r="H208">
            <v>0.004545206819999999</v>
          </cell>
          <cell r="I208">
            <v>0.00420509838</v>
          </cell>
          <cell r="J208">
            <v>0.0037311111600000003</v>
          </cell>
          <cell r="K208">
            <v>0.00353036712</v>
          </cell>
          <cell r="L208">
            <v>0.00308499408</v>
          </cell>
          <cell r="M208">
            <v>0.0033066427799999993</v>
          </cell>
        </row>
        <row r="209">
          <cell r="F209">
            <v>0.007111014424106008</v>
          </cell>
          <cell r="G209">
            <v>0.012449493311317075</v>
          </cell>
          <cell r="H209">
            <v>0.010271790888614069</v>
          </cell>
          <cell r="I209">
            <v>0.00825798532345377</v>
          </cell>
          <cell r="J209">
            <v>0.007117126073981003</v>
          </cell>
          <cell r="K209">
            <v>0.009043326711205002</v>
          </cell>
          <cell r="L209">
            <v>0.008560877484101283</v>
          </cell>
          <cell r="M209">
            <v>0.00853851777130448</v>
          </cell>
        </row>
        <row r="210">
          <cell r="F210">
            <v>0.002938163298345433</v>
          </cell>
          <cell r="G210">
            <v>0.0028521133613815487</v>
          </cell>
          <cell r="H210">
            <v>0.002421428154174591</v>
          </cell>
          <cell r="I210">
            <v>0.002032511559881353</v>
          </cell>
          <cell r="J210">
            <v>0.001698936745583537</v>
          </cell>
          <cell r="K210">
            <v>0.0020375995830347908</v>
          </cell>
          <cell r="L210">
            <v>0.0018672586983796819</v>
          </cell>
          <cell r="M210">
            <v>0.002033213544355936</v>
          </cell>
        </row>
        <row r="211">
          <cell r="F211">
            <v>0.001953423686513813</v>
          </cell>
          <cell r="G211">
            <v>0.0017885793493013743</v>
          </cell>
          <cell r="H211">
            <v>0.0014768929132113382</v>
          </cell>
          <cell r="I211">
            <v>0.0014208378426648746</v>
          </cell>
          <cell r="J211">
            <v>0.0011392163324354624</v>
          </cell>
          <cell r="K211">
            <v>0.0011406994857602077</v>
          </cell>
          <cell r="L211">
            <v>0.001232522657755876</v>
          </cell>
          <cell r="M211">
            <v>0.001187275762339588</v>
          </cell>
        </row>
        <row r="212">
          <cell r="F212">
            <v>0.001915115510701467</v>
          </cell>
        </row>
        <row r="213">
          <cell r="F213">
            <v>4.358478898518331E-05</v>
          </cell>
        </row>
        <row r="214">
          <cell r="F214">
            <v>0.057940751256127486</v>
          </cell>
          <cell r="G214">
            <v>0.03379760844770575</v>
          </cell>
          <cell r="H214">
            <v>0.030369110459122155</v>
          </cell>
          <cell r="I214">
            <v>0.024648559526005667</v>
          </cell>
          <cell r="J214">
            <v>0.020920598941879937</v>
          </cell>
          <cell r="K214">
            <v>0.016404090063374004</v>
          </cell>
          <cell r="L214">
            <v>0.015323463549276635</v>
          </cell>
          <cell r="M214">
            <v>0.012881189218783224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F217">
            <v>0.00209821430589639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F218">
            <v>0.007593379905620065</v>
          </cell>
          <cell r="G218">
            <v>0.003333003577300645</v>
          </cell>
          <cell r="H218">
            <v>0.0027229149516156087</v>
          </cell>
          <cell r="I218">
            <v>0.0010596599999999998</v>
          </cell>
          <cell r="J218">
            <v>0.0007539630000000002</v>
          </cell>
          <cell r="K218">
            <v>0.000984627</v>
          </cell>
          <cell r="L218">
            <v>0.000816333</v>
          </cell>
          <cell r="M218">
            <v>0.000839076</v>
          </cell>
        </row>
        <row r="219">
          <cell r="F219">
            <v>0</v>
          </cell>
        </row>
        <row r="220">
          <cell r="F220">
            <v>0.3429789403123453</v>
          </cell>
          <cell r="G220">
            <v>0.1227204676273626</v>
          </cell>
          <cell r="H220">
            <v>0.11347775821324128</v>
          </cell>
          <cell r="I220">
            <v>0.0968315827771762</v>
          </cell>
          <cell r="J220">
            <v>0.09256761737190286</v>
          </cell>
          <cell r="K220">
            <v>0.07465132156186659</v>
          </cell>
          <cell r="L220">
            <v>0.08595921692470454</v>
          </cell>
          <cell r="M220">
            <v>0.08150132495047512</v>
          </cell>
        </row>
        <row r="221">
          <cell r="F221">
            <v>0.0003639044738398699</v>
          </cell>
          <cell r="G221">
            <v>0.0005064453375229597</v>
          </cell>
          <cell r="H221">
            <v>0.0005244068738958266</v>
          </cell>
          <cell r="I221">
            <v>1.8798007502388253E-05</v>
          </cell>
          <cell r="J221">
            <v>0.001645999976269545</v>
          </cell>
          <cell r="K221">
            <v>0.0017911335064562852</v>
          </cell>
          <cell r="L221">
            <v>0.0017350269331599978</v>
          </cell>
          <cell r="M221">
            <v>0.0011236565697534213</v>
          </cell>
        </row>
        <row r="222">
          <cell r="F222">
            <v>1.1173467548077653E-05</v>
          </cell>
          <cell r="G222">
            <v>5.4523910320790116E-05</v>
          </cell>
          <cell r="H222">
            <v>3.713964804965036E-05</v>
          </cell>
          <cell r="I222">
            <v>4.605785387473729E-06</v>
          </cell>
          <cell r="J222">
            <v>3.946321478472301E-05</v>
          </cell>
          <cell r="K222">
            <v>3.980210414361851E-05</v>
          </cell>
          <cell r="L222">
            <v>5.14479526355257E-05</v>
          </cell>
          <cell r="M222">
            <v>5.4710567709824595E-05</v>
          </cell>
        </row>
        <row r="223">
          <cell r="F223">
            <v>0.00015057595301794414</v>
          </cell>
          <cell r="G223">
            <v>0.0006838383019760908</v>
          </cell>
          <cell r="H223">
            <v>0.000594604295114367</v>
          </cell>
          <cell r="I223">
            <v>0.00044138781298188776</v>
          </cell>
          <cell r="J223">
            <v>0.0004938221576172605</v>
          </cell>
          <cell r="K223">
            <v>0.0005222315035527779</v>
          </cell>
          <cell r="L223">
            <v>0.0006621395502797719</v>
          </cell>
          <cell r="M223">
            <v>0.0006989899669855949</v>
          </cell>
        </row>
        <row r="224">
          <cell r="F224">
            <v>0.000905460579021136</v>
          </cell>
          <cell r="G224">
            <v>0.0007730994440296686</v>
          </cell>
          <cell r="H224">
            <v>0.0007266379841150603</v>
          </cell>
          <cell r="I224">
            <v>0.0006526829065718476</v>
          </cell>
          <cell r="J224">
            <v>0.00046994734459999325</v>
          </cell>
          <cell r="K224">
            <v>0.00042142655298434015</v>
          </cell>
          <cell r="L224">
            <v>0.0003352248822256369</v>
          </cell>
          <cell r="M224">
            <v>0.0002826355858229801</v>
          </cell>
        </row>
        <row r="225">
          <cell r="F225">
            <v>3.1224502114948374</v>
          </cell>
          <cell r="G225">
            <v>1.1484533419020002</v>
          </cell>
          <cell r="H225">
            <v>1.1126589837563814</v>
          </cell>
          <cell r="I225">
            <v>1.0893429204008036</v>
          </cell>
          <cell r="J225">
            <v>1.0149932322396455</v>
          </cell>
          <cell r="K225">
            <v>0.992090768319331</v>
          </cell>
          <cell r="L225">
            <v>0.9532004098170637</v>
          </cell>
          <cell r="M225">
            <v>0.9222733010950668</v>
          </cell>
        </row>
        <row r="226">
          <cell r="F226">
            <v>0.013917523395282865</v>
          </cell>
          <cell r="G226">
            <v>0.016928266082973806</v>
          </cell>
          <cell r="H226">
            <v>0.017283877495146812</v>
          </cell>
          <cell r="I226">
            <v>0.017313202842563633</v>
          </cell>
          <cell r="J226">
            <v>0.01741498890381829</v>
          </cell>
          <cell r="K226">
            <v>0.01703670167924986</v>
          </cell>
          <cell r="L226">
            <v>0.017053743136507617</v>
          </cell>
          <cell r="M226">
            <v>0.01632659434060147</v>
          </cell>
        </row>
        <row r="227">
          <cell r="F227">
            <v>3.765131144791425E-05</v>
          </cell>
          <cell r="G227">
            <v>8.201695696663183E-05</v>
          </cell>
          <cell r="H227">
            <v>8.189160479915195E-05</v>
          </cell>
          <cell r="I227">
            <v>8.144315465767921E-05</v>
          </cell>
          <cell r="J227">
            <v>8.099546208118413E-05</v>
          </cell>
          <cell r="K227">
            <v>7.879226811544136E-05</v>
          </cell>
          <cell r="L227">
            <v>6.951620587316647E-05</v>
          </cell>
          <cell r="M227">
            <v>6.920154843475837E-05</v>
          </cell>
        </row>
        <row r="228">
          <cell r="F228">
            <v>0.0069703366652463785</v>
          </cell>
          <cell r="G228">
            <v>0.003581766541189979</v>
          </cell>
          <cell r="H228">
            <v>0.0043241707448172855</v>
          </cell>
          <cell r="I228">
            <v>0.0036054188403369025</v>
          </cell>
          <cell r="J228">
            <v>0.004067138090819035</v>
          </cell>
          <cell r="K228">
            <v>0.004287739211077297</v>
          </cell>
          <cell r="L228">
            <v>0.003943434369021145</v>
          </cell>
          <cell r="M228">
            <v>0.004572076739296412</v>
          </cell>
        </row>
        <row r="244">
          <cell r="F244">
            <v>0.020125754943710415</v>
          </cell>
          <cell r="G244">
            <v>0.007680446752559068</v>
          </cell>
          <cell r="H244">
            <v>0.007544641012053888</v>
          </cell>
          <cell r="I244">
            <v>0.006125119753857538</v>
          </cell>
          <cell r="J244">
            <v>0.0060305912247750545</v>
          </cell>
          <cell r="K244">
            <v>0.005191764860065807</v>
          </cell>
          <cell r="L244">
            <v>0.005236545376208275</v>
          </cell>
          <cell r="M244">
            <v>0.005118191229061326</v>
          </cell>
        </row>
        <row r="245">
          <cell r="F245">
            <v>0.11780943764786873</v>
          </cell>
          <cell r="G245">
            <v>0.03127602529051178</v>
          </cell>
          <cell r="H245">
            <v>0.032046603422841546</v>
          </cell>
          <cell r="I245">
            <v>0.02655434886857688</v>
          </cell>
          <cell r="J245">
            <v>0.029299640562402186</v>
          </cell>
          <cell r="K245">
            <v>0.018287456359623207</v>
          </cell>
          <cell r="L245">
            <v>0.0170994176383091</v>
          </cell>
          <cell r="M245">
            <v>0.016350833217892137</v>
          </cell>
        </row>
        <row r="246">
          <cell r="F246">
            <v>0.0937802235502494</v>
          </cell>
          <cell r="G246">
            <v>0.05464701497042225</v>
          </cell>
          <cell r="H246">
            <v>0.051785182976948556</v>
          </cell>
          <cell r="I246">
            <v>0.049136295642991004</v>
          </cell>
          <cell r="J246">
            <v>0.050304728351753425</v>
          </cell>
          <cell r="K246">
            <v>0.04498228834980867</v>
          </cell>
          <cell r="L246">
            <v>0.04648846723591252</v>
          </cell>
          <cell r="M246">
            <v>0.04719943094490298</v>
          </cell>
        </row>
        <row r="247">
          <cell r="F247">
            <v>0.3093179273313646</v>
          </cell>
          <cell r="G247">
            <v>0.12458280049239576</v>
          </cell>
          <cell r="H247">
            <v>0.11559071944604406</v>
          </cell>
          <cell r="I247">
            <v>0.09401213241662844</v>
          </cell>
          <cell r="J247">
            <v>0.07268057831234508</v>
          </cell>
          <cell r="K247">
            <v>0.06132593920054728</v>
          </cell>
          <cell r="L247">
            <v>0.05915088497478599</v>
          </cell>
          <cell r="M247">
            <v>0.06030214185056867</v>
          </cell>
        </row>
        <row r="248">
          <cell r="F248">
            <v>0.08848571816302027</v>
          </cell>
          <cell r="G248">
            <v>0.04804978204881094</v>
          </cell>
          <cell r="H248">
            <v>0.06811648864876527</v>
          </cell>
          <cell r="I248">
            <v>0.051987932108816644</v>
          </cell>
          <cell r="J248">
            <v>0.051356655388975846</v>
          </cell>
          <cell r="K248">
            <v>0.06262259872888472</v>
          </cell>
          <cell r="L248">
            <v>0.05047988368395511</v>
          </cell>
          <cell r="M248">
            <v>0.06040132776013209</v>
          </cell>
        </row>
        <row r="249">
          <cell r="F249">
            <v>0.000704189694703018</v>
          </cell>
          <cell r="G249">
            <v>0.00019606335345270724</v>
          </cell>
          <cell r="H249">
            <v>0.00018970357203123767</v>
          </cell>
          <cell r="I249">
            <v>0.0001757415366990971</v>
          </cell>
          <cell r="J249">
            <v>0.00017029958389866467</v>
          </cell>
          <cell r="K249">
            <v>0.00012569422287178223</v>
          </cell>
          <cell r="L249">
            <v>0.00012079488255452867</v>
          </cell>
          <cell r="M249">
            <v>0.00013613422975199675</v>
          </cell>
        </row>
        <row r="250">
          <cell r="F250">
            <v>0.046087762653741635</v>
          </cell>
          <cell r="G250">
            <v>0.016606793015486336</v>
          </cell>
          <cell r="H250">
            <v>0.015541951612738225</v>
          </cell>
          <cell r="I250">
            <v>0.01440383233147051</v>
          </cell>
          <cell r="J250">
            <v>0.01405054206042441</v>
          </cell>
          <cell r="K250">
            <v>0.012975215426479012</v>
          </cell>
          <cell r="L250">
            <v>0.013136131074053824</v>
          </cell>
          <cell r="M250">
            <v>0.013671132083497713</v>
          </cell>
        </row>
        <row r="251">
          <cell r="F251">
            <v>0.21433648770131203</v>
          </cell>
          <cell r="G251">
            <v>0.09316176552146171</v>
          </cell>
          <cell r="H251">
            <v>0.08858567861389334</v>
          </cell>
          <cell r="I251">
            <v>0.08405324110461956</v>
          </cell>
          <cell r="J251">
            <v>0.07878044355709925</v>
          </cell>
          <cell r="K251">
            <v>0.062350199508156394</v>
          </cell>
          <cell r="L251">
            <v>0.06665362125559506</v>
          </cell>
          <cell r="M251">
            <v>0.06926503399230315</v>
          </cell>
        </row>
        <row r="252">
          <cell r="F252">
            <v>0.004254932921409801</v>
          </cell>
          <cell r="G252">
            <v>0.002312548236519386</v>
          </cell>
          <cell r="H252">
            <v>0.0022363624484065345</v>
          </cell>
          <cell r="I252">
            <v>0.001940487419175113</v>
          </cell>
          <cell r="J252">
            <v>0.001911107091552756</v>
          </cell>
          <cell r="K252">
            <v>0.0015830923137325184</v>
          </cell>
          <cell r="L252">
            <v>0.0017105136937997333</v>
          </cell>
          <cell r="M252">
            <v>0.0017196797142241152</v>
          </cell>
        </row>
        <row r="264">
          <cell r="F264">
            <v>0.004891585885919836</v>
          </cell>
          <cell r="G264">
            <v>0.003965808870995125</v>
          </cell>
          <cell r="H264">
            <v>0.004187043606093785</v>
          </cell>
          <cell r="I264">
            <v>0.003998823222142218</v>
          </cell>
          <cell r="J264">
            <v>0.004275963302671194</v>
          </cell>
          <cell r="K264">
            <v>0.004382121871387055</v>
          </cell>
          <cell r="L264">
            <v>0.004019571423413309</v>
          </cell>
          <cell r="M264">
            <v>0.002798065265083006</v>
          </cell>
        </row>
        <row r="265">
          <cell r="F265">
            <v>0.022804809905255123</v>
          </cell>
          <cell r="G265">
            <v>0.01131534273622511</v>
          </cell>
          <cell r="H265">
            <v>0.011540968191706021</v>
          </cell>
          <cell r="I265">
            <v>0.011499609096568818</v>
          </cell>
          <cell r="J265">
            <v>0.012388179477503989</v>
          </cell>
          <cell r="K265">
            <v>0.014498687329774827</v>
          </cell>
          <cell r="L265">
            <v>0.012743107065172888</v>
          </cell>
          <cell r="M265">
            <v>0.010682361289037903</v>
          </cell>
        </row>
        <row r="266">
          <cell r="F266">
            <v>0.10037284407983457</v>
          </cell>
          <cell r="G266">
            <v>0.07494367719368608</v>
          </cell>
          <cell r="H266">
            <v>0.0772664250046334</v>
          </cell>
          <cell r="I266">
            <v>0.07221942344762218</v>
          </cell>
          <cell r="J266">
            <v>0.07483688089503122</v>
          </cell>
          <cell r="K266">
            <v>0.07441485633846935</v>
          </cell>
          <cell r="L266">
            <v>0.07033500990528371</v>
          </cell>
          <cell r="M266">
            <v>0.06238963383467184</v>
          </cell>
        </row>
        <row r="267">
          <cell r="F267">
            <v>0.0021270422612296377</v>
          </cell>
          <cell r="G267">
            <v>0.0007075642807999654</v>
          </cell>
          <cell r="H267">
            <v>0.0006764717507602709</v>
          </cell>
          <cell r="I267">
            <v>0.0007211204675619096</v>
          </cell>
          <cell r="J267">
            <v>0.0005680492654924374</v>
          </cell>
          <cell r="K267">
            <v>0.0005249592154363003</v>
          </cell>
          <cell r="L267">
            <v>0.0005455058784893157</v>
          </cell>
          <cell r="M267">
            <v>0.0006223206497779074</v>
          </cell>
        </row>
        <row r="268">
          <cell r="G268">
            <v>2.141105141801837E-05</v>
          </cell>
          <cell r="H268">
            <v>2.138388247719984E-05</v>
          </cell>
          <cell r="I268">
            <v>2.4957681579243635E-05</v>
          </cell>
          <cell r="J268">
            <v>2.6029472187329948E-05</v>
          </cell>
          <cell r="K268">
            <v>2.8841952405594698E-05</v>
          </cell>
          <cell r="L268">
            <v>2.714576570476787E-05</v>
          </cell>
          <cell r="M268">
            <v>2.0336089478424863E-05</v>
          </cell>
        </row>
        <row r="269">
          <cell r="F269">
            <v>1.4633072004689065E-05</v>
          </cell>
          <cell r="G269">
            <v>0.00013266336009136204</v>
          </cell>
          <cell r="H269">
            <v>0.00011271278535519753</v>
          </cell>
          <cell r="I269">
            <v>0.00010396626903546555</v>
          </cell>
          <cell r="J269">
            <v>0.00012595904441550874</v>
          </cell>
          <cell r="K269">
            <v>0.00013755102916739454</v>
          </cell>
          <cell r="L269">
            <v>0.0001487552424519234</v>
          </cell>
          <cell r="M269">
            <v>0.00013217792906690192</v>
          </cell>
        </row>
        <row r="270">
          <cell r="F270">
            <v>4.956932450398347E-05</v>
          </cell>
          <cell r="G270">
            <v>9.35273189104562E-05</v>
          </cell>
          <cell r="H270">
            <v>9.262231712278136E-05</v>
          </cell>
          <cell r="I270">
            <v>0.00011869554759000555</v>
          </cell>
          <cell r="J270">
            <v>0.0001166547874323911</v>
          </cell>
          <cell r="K270">
            <v>0.00010876967452941693</v>
          </cell>
          <cell r="L270">
            <v>0.00010039868693303028</v>
          </cell>
          <cell r="M270">
            <v>7.757540881379807E-05</v>
          </cell>
        </row>
        <row r="271">
          <cell r="F271">
            <v>3.796043069807402E-06</v>
          </cell>
          <cell r="G271">
            <v>3.578339712052146E-06</v>
          </cell>
          <cell r="H271">
            <v>3.876394604540625E-06</v>
          </cell>
          <cell r="I271">
            <v>6.16127804355965E-06</v>
          </cell>
          <cell r="J271">
            <v>5.471685493826068E-06</v>
          </cell>
          <cell r="K271">
            <v>6.087165375268443E-06</v>
          </cell>
          <cell r="L271">
            <v>5.739007695473879E-06</v>
          </cell>
          <cell r="M271">
            <v>5.055101692391542E-06</v>
          </cell>
        </row>
        <row r="272">
          <cell r="F272">
            <v>1.8014279102873994E-06</v>
          </cell>
          <cell r="G272">
            <v>1.6145040198525694E-06</v>
          </cell>
          <cell r="H272">
            <v>1.8680347675654997E-06</v>
          </cell>
          <cell r="I272">
            <v>3.010421632984644E-06</v>
          </cell>
          <cell r="J272">
            <v>2.7229979264001306E-06</v>
          </cell>
          <cell r="K272">
            <v>3.057661349163942E-06</v>
          </cell>
          <cell r="L272">
            <v>2.8335819665949135E-06</v>
          </cell>
          <cell r="M272">
            <v>2.5338780344848986E-06</v>
          </cell>
        </row>
        <row r="273">
          <cell r="F273">
            <v>1.6369600907101001E-06</v>
          </cell>
          <cell r="G273">
            <v>1.0309835716374583E-06</v>
          </cell>
          <cell r="H273">
            <v>1.2478798075304426E-06</v>
          </cell>
          <cell r="I273">
            <v>2.2408519150511377E-06</v>
          </cell>
          <cell r="J273">
            <v>1.9678956439198856E-06</v>
          </cell>
          <cell r="K273">
            <v>1.706837379451175E-06</v>
          </cell>
          <cell r="L273">
            <v>1.9132511483243346E-06</v>
          </cell>
          <cell r="M273">
            <v>1.8631235776287401E-06</v>
          </cell>
        </row>
        <row r="274">
          <cell r="F274">
            <v>2.4986152554803356E-07</v>
          </cell>
          <cell r="G274">
            <v>1.3273253727451275E-07</v>
          </cell>
          <cell r="H274">
            <v>1.5513239537776708E-07</v>
          </cell>
          <cell r="I274">
            <v>2.8278779890547246E-07</v>
          </cell>
          <cell r="J274">
            <v>2.503909991460362E-07</v>
          </cell>
          <cell r="K274">
            <v>2.2310575300308703E-07</v>
          </cell>
          <cell r="L274">
            <v>2.5089033266493376E-07</v>
          </cell>
          <cell r="M274">
            <v>2.2228703207700847E-07</v>
          </cell>
        </row>
        <row r="275">
          <cell r="F275">
            <v>3.2676957443153E-06</v>
          </cell>
          <cell r="G275">
            <v>1.6372813525717266E-06</v>
          </cell>
          <cell r="H275">
            <v>1.958304117019303E-06</v>
          </cell>
          <cell r="I275">
            <v>3.7024550189326347E-06</v>
          </cell>
          <cell r="J275">
            <v>4.510413489658897E-06</v>
          </cell>
          <cell r="K275">
            <v>5.2265854235495E-06</v>
          </cell>
          <cell r="L275">
            <v>4.49460929651472E-06</v>
          </cell>
          <cell r="M275">
            <v>4.371774449066182E-06</v>
          </cell>
        </row>
        <row r="276">
          <cell r="F276">
            <v>1.6326566044941026E-07</v>
          </cell>
          <cell r="G276">
            <v>8.215842688478827E-08</v>
          </cell>
          <cell r="H276">
            <v>9.878275671568186E-08</v>
          </cell>
          <cell r="I276">
            <v>1.8684417281451942E-07</v>
          </cell>
          <cell r="J276">
            <v>2.265424175877592E-07</v>
          </cell>
          <cell r="K276">
            <v>2.6535049635035536E-07</v>
          </cell>
          <cell r="L276">
            <v>2.287912696148746E-07</v>
          </cell>
          <cell r="M276">
            <v>2.1987751596294032E-07</v>
          </cell>
        </row>
        <row r="277">
          <cell r="G277">
            <v>0.000461279568765692</v>
          </cell>
          <cell r="H277">
            <v>0.00043384146964473003</v>
          </cell>
          <cell r="I277">
            <v>0.00041895312863503325</v>
          </cell>
          <cell r="J277">
            <v>0.00039556795543613845</v>
          </cell>
          <cell r="K277">
            <v>0.0003357438153987455</v>
          </cell>
          <cell r="L277">
            <v>0.0003217008171667942</v>
          </cell>
          <cell r="M277">
            <v>0.0002583240898372059</v>
          </cell>
        </row>
        <row r="278">
          <cell r="F278">
            <v>0.00020282394406831536</v>
          </cell>
          <cell r="G278">
            <v>0.00015370115156125835</v>
          </cell>
          <cell r="H278">
            <v>0.0001461259322520569</v>
          </cell>
          <cell r="I278">
            <v>0.00015560071887380585</v>
          </cell>
          <cell r="J278">
            <v>0.0001749616223921068</v>
          </cell>
          <cell r="K278">
            <v>0.0001390348557988138</v>
          </cell>
          <cell r="L278">
            <v>0.00015581668200960932</v>
          </cell>
          <cell r="M278">
            <v>0.00014566137540494614</v>
          </cell>
        </row>
        <row r="279">
          <cell r="F279">
            <v>0.0015528299172056395</v>
          </cell>
          <cell r="G279">
            <v>0.0016503906181138347</v>
          </cell>
          <cell r="H279">
            <v>0.0014780947628319618</v>
          </cell>
          <cell r="I279">
            <v>0.0014534035638865247</v>
          </cell>
          <cell r="J279">
            <v>0.001541605741909137</v>
          </cell>
          <cell r="K279">
            <v>0.0016279350770488504</v>
          </cell>
          <cell r="L279">
            <v>0.0015612121550273492</v>
          </cell>
          <cell r="M279">
            <v>0.001589238026094689</v>
          </cell>
        </row>
        <row r="280">
          <cell r="F280">
            <v>0.0009489238791524469</v>
          </cell>
          <cell r="G280">
            <v>0.001340123211819225</v>
          </cell>
          <cell r="H280">
            <v>0.0013191830767176962</v>
          </cell>
          <cell r="I280">
            <v>0.0013537518824234857</v>
          </cell>
          <cell r="J280">
            <v>0.0013933654015430307</v>
          </cell>
          <cell r="K280">
            <v>0.0013831765402218755</v>
          </cell>
          <cell r="L280">
            <v>0.0012818456046122973</v>
          </cell>
          <cell r="M280">
            <v>0.001279991184436598</v>
          </cell>
        </row>
        <row r="281">
          <cell r="G281">
            <v>0.0007176621182461764</v>
          </cell>
          <cell r="H281">
            <v>0.0009713552941302728</v>
          </cell>
          <cell r="I281">
            <v>0.0011954782790341459</v>
          </cell>
          <cell r="J281">
            <v>0.0014364836725537671</v>
          </cell>
          <cell r="K281">
            <v>0.00165868962063336</v>
          </cell>
          <cell r="L281">
            <v>0.001819441452912944</v>
          </cell>
          <cell r="M281">
            <v>0.0019844582090107954</v>
          </cell>
        </row>
        <row r="282">
          <cell r="F282">
            <v>2.8562247396012966E-05</v>
          </cell>
          <cell r="G282">
            <v>0.001581503883463312</v>
          </cell>
          <cell r="H282">
            <v>0.0017823291877089946</v>
          </cell>
          <cell r="I282">
            <v>0.0018390746951270727</v>
          </cell>
          <cell r="J282">
            <v>0.001939625655085176</v>
          </cell>
          <cell r="K282">
            <v>0.0020564938065746946</v>
          </cell>
          <cell r="L282">
            <v>0.002071090911212578</v>
          </cell>
          <cell r="M282">
            <v>0.002112837300560974</v>
          </cell>
        </row>
        <row r="283">
          <cell r="F283">
            <v>0.00012346714154217784</v>
          </cell>
          <cell r="G283">
            <v>0.005891191102260926</v>
          </cell>
          <cell r="H283">
            <v>0.006382193738364264</v>
          </cell>
          <cell r="I283">
            <v>0.006821893495066651</v>
          </cell>
          <cell r="J283">
            <v>0.007342236710826892</v>
          </cell>
          <cell r="K283">
            <v>0.007589601192489823</v>
          </cell>
          <cell r="L283">
            <v>0.007818287507094238</v>
          </cell>
          <cell r="M283">
            <v>0.008148308135540997</v>
          </cell>
        </row>
        <row r="284">
          <cell r="F284">
            <v>5.261974317673232E-05</v>
          </cell>
          <cell r="G284">
            <v>0.002172029519090163</v>
          </cell>
          <cell r="H284">
            <v>0.0026606955849023785</v>
          </cell>
          <cell r="I284">
            <v>0.0031485070163343757</v>
          </cell>
          <cell r="J284">
            <v>0.003642341637734012</v>
          </cell>
          <cell r="K284">
            <v>0.004066822720516311</v>
          </cell>
          <cell r="L284">
            <v>0.004340884698525827</v>
          </cell>
          <cell r="M284">
            <v>0.004711564881556225</v>
          </cell>
        </row>
        <row r="285">
          <cell r="F285">
            <v>0.004232286910346538</v>
          </cell>
          <cell r="G285">
            <v>0.0004358212920996693</v>
          </cell>
          <cell r="H285">
            <v>0.00029142130469203944</v>
          </cell>
          <cell r="I285">
            <v>0.00018749600138119038</v>
          </cell>
          <cell r="J285">
            <v>0.00011920501005809858</v>
          </cell>
          <cell r="K285">
            <v>7.285567457137091E-05</v>
          </cell>
          <cell r="L285">
            <v>4.239083729561E-05</v>
          </cell>
          <cell r="M285">
            <v>2.3702516045553333E-05</v>
          </cell>
        </row>
        <row r="286">
          <cell r="F286">
            <v>0.003313857049769366</v>
          </cell>
          <cell r="G286">
            <v>0.0003908387231655589</v>
          </cell>
          <cell r="H286">
            <v>0.0002661222059850512</v>
          </cell>
          <cell r="I286">
            <v>0.00016457887926652024</v>
          </cell>
          <cell r="J286">
            <v>0.00010235711548889484</v>
          </cell>
          <cell r="K286">
            <v>6.24715709751732E-05</v>
          </cell>
          <cell r="L286">
            <v>3.5810338125101625E-05</v>
          </cell>
          <cell r="M286">
            <v>1.9726871431901476E-05</v>
          </cell>
        </row>
        <row r="287">
          <cell r="F287">
            <v>0.02177113911736931</v>
          </cell>
          <cell r="G287">
            <v>0.0022008636449587973</v>
          </cell>
          <cell r="H287">
            <v>0.0014439934182881192</v>
          </cell>
          <cell r="I287">
            <v>0.0009263341506188158</v>
          </cell>
          <cell r="J287">
            <v>0.0005870044921902115</v>
          </cell>
          <cell r="K287">
            <v>0.0003485961336344047</v>
          </cell>
          <cell r="L287">
            <v>0.00020363579613372356</v>
          </cell>
          <cell r="M287">
            <v>0.00011448127082539364</v>
          </cell>
        </row>
        <row r="288">
          <cell r="F288">
            <v>0.01625397381450338</v>
          </cell>
          <cell r="G288">
            <v>0.0017623199425618788</v>
          </cell>
          <cell r="H288">
            <v>0.0011576305774742036</v>
          </cell>
          <cell r="I288">
            <v>0.0007499523287750663</v>
          </cell>
          <cell r="J288">
            <v>0.0004739293337278542</v>
          </cell>
          <cell r="K288">
            <v>0.0002866507230664943</v>
          </cell>
          <cell r="L288">
            <v>0.00016507400011256542</v>
          </cell>
          <cell r="M288">
            <v>9.313218684688276E-05</v>
          </cell>
        </row>
        <row r="289">
          <cell r="G289">
            <v>0.007454068412530652</v>
          </cell>
          <cell r="H289">
            <v>0.006959342535067436</v>
          </cell>
          <cell r="I289">
            <v>0.006347037224839557</v>
          </cell>
          <cell r="J289">
            <v>0.005833547391014811</v>
          </cell>
          <cell r="K289">
            <v>0.0052927722054342185</v>
          </cell>
          <cell r="L289">
            <v>0.0029230764381583756</v>
          </cell>
          <cell r="M289">
            <v>0.0025932753489318655</v>
          </cell>
        </row>
        <row r="290">
          <cell r="G290">
            <v>0.00200620134290775</v>
          </cell>
          <cell r="H290">
            <v>0.0019257949127565448</v>
          </cell>
          <cell r="I290">
            <v>0.0017355197819847016</v>
          </cell>
          <cell r="J290">
            <v>0.0015977161803543685</v>
          </cell>
          <cell r="K290">
            <v>0.0014700533660366273</v>
          </cell>
          <cell r="L290">
            <v>0.0009685833935397819</v>
          </cell>
          <cell r="M290">
            <v>0.0006990247240143676</v>
          </cell>
        </row>
        <row r="291">
          <cell r="G291">
            <v>0.017242927492526372</v>
          </cell>
          <cell r="H291">
            <v>0.015714879656307825</v>
          </cell>
          <cell r="I291">
            <v>0.01425246806787824</v>
          </cell>
          <cell r="J291">
            <v>0.013038376253101072</v>
          </cell>
          <cell r="K291">
            <v>0.01135217372079325</v>
          </cell>
          <cell r="L291">
            <v>0.006937293865391538</v>
          </cell>
          <cell r="M291">
            <v>0.00516570694592232</v>
          </cell>
        </row>
        <row r="292">
          <cell r="G292">
            <v>0.014063636887974774</v>
          </cell>
          <cell r="H292">
            <v>0.012804363765518715</v>
          </cell>
          <cell r="I292">
            <v>0.01177571752162166</v>
          </cell>
          <cell r="J292">
            <v>0.01083631538769121</v>
          </cell>
          <cell r="K292">
            <v>0.009777507734137238</v>
          </cell>
          <cell r="L292">
            <v>0.008278739769361207</v>
          </cell>
          <cell r="M292">
            <v>0.00661599309921244</v>
          </cell>
        </row>
        <row r="293">
          <cell r="F293">
            <v>0.0013202498808551225</v>
          </cell>
          <cell r="G293">
            <v>0.001735052440217718</v>
          </cell>
          <cell r="H293">
            <v>0.0020672438512408207</v>
          </cell>
          <cell r="I293">
            <v>0.0020726588206655913</v>
          </cell>
          <cell r="J293">
            <v>0.0018714117576490703</v>
          </cell>
          <cell r="K293">
            <v>0.00206227521835768</v>
          </cell>
          <cell r="L293">
            <v>0.0020520824148032085</v>
          </cell>
          <cell r="M293">
            <v>0.001826811183778684</v>
          </cell>
        </row>
        <row r="294">
          <cell r="F294">
            <v>0.0023532340389560077</v>
          </cell>
          <cell r="G294">
            <v>0.002613443980185573</v>
          </cell>
          <cell r="H294">
            <v>0.0026562328664634545</v>
          </cell>
          <cell r="I294">
            <v>0.0027875685536640406</v>
          </cell>
          <cell r="J294">
            <v>0.0028072556230180705</v>
          </cell>
          <cell r="K294">
            <v>0.002968884914960497</v>
          </cell>
          <cell r="L294">
            <v>0.002849413211168608</v>
          </cell>
          <cell r="M294">
            <v>0.0025790618098644113</v>
          </cell>
        </row>
        <row r="295">
          <cell r="F295">
            <v>0.000449397748091597</v>
          </cell>
          <cell r="G295">
            <v>0.0003572017733738898</v>
          </cell>
          <cell r="H295">
            <v>0.00036354987671732614</v>
          </cell>
          <cell r="I295">
            <v>0.00034553177011645015</v>
          </cell>
          <cell r="J295">
            <v>0.0003423444862995035</v>
          </cell>
          <cell r="K295">
            <v>0.0003330272500449752</v>
          </cell>
          <cell r="L295">
            <v>0.0003031619229530543</v>
          </cell>
          <cell r="M295">
            <v>0.0002761211755103783</v>
          </cell>
        </row>
        <row r="296">
          <cell r="F296">
            <v>0.001389461580087305</v>
          </cell>
          <cell r="G296">
            <v>0.0013883834518648107</v>
          </cell>
          <cell r="H296">
            <v>0.0013788490986911775</v>
          </cell>
          <cell r="I296">
            <v>0.0013606946772412461</v>
          </cell>
          <cell r="J296">
            <v>0.0014085288893785184</v>
          </cell>
          <cell r="K296">
            <v>0.0014013669732190867</v>
          </cell>
          <cell r="L296">
            <v>0.0012508771898535255</v>
          </cell>
          <cell r="M296">
            <v>0.0011336788874585278</v>
          </cell>
        </row>
        <row r="297">
          <cell r="F297">
            <v>0.0052693239526483675</v>
          </cell>
          <cell r="G297">
            <v>0.005238560029011252</v>
          </cell>
          <cell r="H297">
            <v>0.005141727237358046</v>
          </cell>
          <cell r="I297">
            <v>0.005210288092930944</v>
          </cell>
          <cell r="J297">
            <v>0.0052322043414636974</v>
          </cell>
          <cell r="K297">
            <v>0.005244216118441629</v>
          </cell>
          <cell r="L297">
            <v>0.005235447474909084</v>
          </cell>
          <cell r="M297">
            <v>0.004868609485521584</v>
          </cell>
        </row>
        <row r="298">
          <cell r="F298">
            <v>0.0020521019078652467</v>
          </cell>
          <cell r="G298">
            <v>0.001762129377297164</v>
          </cell>
          <cell r="H298">
            <v>0.001709248813807538</v>
          </cell>
          <cell r="I298">
            <v>0.0017116754997045839</v>
          </cell>
          <cell r="J298">
            <v>0.0017205642603347448</v>
          </cell>
          <cell r="K298">
            <v>0.0016223087557273533</v>
          </cell>
          <cell r="L298">
            <v>0.0015584741164498025</v>
          </cell>
          <cell r="M298">
            <v>0.0014233869268083152</v>
          </cell>
        </row>
        <row r="299">
          <cell r="G299">
            <v>0.0002757949212227387</v>
          </cell>
          <cell r="H299">
            <v>0.00039506291868708914</v>
          </cell>
          <cell r="I299">
            <v>0.0004986266443291905</v>
          </cell>
          <cell r="J299">
            <v>0.00058450521612299</v>
          </cell>
          <cell r="K299">
            <v>0.0006661716185143126</v>
          </cell>
          <cell r="L299">
            <v>0.000735157853777465</v>
          </cell>
          <cell r="M299">
            <v>0.0007702768019957633</v>
          </cell>
        </row>
        <row r="300">
          <cell r="F300">
            <v>1.8905049871685E-05</v>
          </cell>
          <cell r="G300">
            <v>0.0005625370967293884</v>
          </cell>
          <cell r="H300">
            <v>0.0006244581131594196</v>
          </cell>
          <cell r="I300">
            <v>0.0006582684243354774</v>
          </cell>
          <cell r="J300">
            <v>0.0006983715749955482</v>
          </cell>
          <cell r="K300">
            <v>0.0006776441555013833</v>
          </cell>
          <cell r="L300">
            <v>0.0006818782772013717</v>
          </cell>
          <cell r="M300">
            <v>0.0006694531181772746</v>
          </cell>
        </row>
        <row r="301">
          <cell r="F301">
            <v>0.0001253586757616827</v>
          </cell>
          <cell r="G301">
            <v>0.0030361374448052004</v>
          </cell>
          <cell r="H301">
            <v>0.003220211048666294</v>
          </cell>
          <cell r="I301">
            <v>0.0035085537460598872</v>
          </cell>
          <cell r="J301">
            <v>0.0036863002214130905</v>
          </cell>
          <cell r="K301">
            <v>0.003907146401310361</v>
          </cell>
          <cell r="L301">
            <v>0.0038735485580287023</v>
          </cell>
          <cell r="M301">
            <v>0.003863090890286039</v>
          </cell>
        </row>
        <row r="302">
          <cell r="F302">
            <v>5.384147877342274E-05</v>
          </cell>
          <cell r="G302">
            <v>0.0010230849309967054</v>
          </cell>
          <cell r="H302">
            <v>0.0012446901275037228</v>
          </cell>
          <cell r="I302">
            <v>0.0014737771716897387</v>
          </cell>
          <cell r="J302">
            <v>0.0016296557472264268</v>
          </cell>
          <cell r="K302">
            <v>0.0017630963541201115</v>
          </cell>
          <cell r="L302">
            <v>0.0018746334536000459</v>
          </cell>
          <cell r="M302">
            <v>0.00194638524189219</v>
          </cell>
        </row>
        <row r="303">
          <cell r="F303">
            <v>0.0003063985301338335</v>
          </cell>
          <cell r="G303">
            <v>3.580202485733491E-05</v>
          </cell>
          <cell r="H303">
            <v>2.539140417830772E-05</v>
          </cell>
          <cell r="I303">
            <v>1.6677041262491958E-05</v>
          </cell>
          <cell r="J303">
            <v>1.2479176461793721E-05</v>
          </cell>
          <cell r="K303">
            <v>8.260577971022705E-06</v>
          </cell>
          <cell r="L303">
            <v>5.319909762697816E-06</v>
          </cell>
          <cell r="M303">
            <v>3.1814373827784017E-06</v>
          </cell>
        </row>
        <row r="304">
          <cell r="F304">
            <v>0.00027632738426459767</v>
          </cell>
          <cell r="G304">
            <v>5.573591019612237E-05</v>
          </cell>
          <cell r="H304">
            <v>3.925860639355531E-05</v>
          </cell>
          <cell r="I304">
            <v>2.5084965575111806E-05</v>
          </cell>
          <cell r="J304">
            <v>1.9258861411216674E-05</v>
          </cell>
          <cell r="K304">
            <v>1.1988098810547766E-05</v>
          </cell>
          <cell r="L304">
            <v>7.598765498804869E-06</v>
          </cell>
          <cell r="M304">
            <v>4.534633067192361E-06</v>
          </cell>
        </row>
        <row r="305">
          <cell r="F305">
            <v>0.0021316187828132114</v>
          </cell>
          <cell r="G305">
            <v>0.0003000938631537488</v>
          </cell>
          <cell r="H305">
            <v>0.00020255007553593958</v>
          </cell>
          <cell r="I305">
            <v>0.00013468351474208554</v>
          </cell>
          <cell r="J305">
            <v>0.00010271247779876761</v>
          </cell>
          <cell r="K305">
            <v>7.012147234335773E-05</v>
          </cell>
          <cell r="L305">
            <v>4.379992792353115E-05</v>
          </cell>
          <cell r="M305">
            <v>2.6539942869461758E-05</v>
          </cell>
        </row>
        <row r="306">
          <cell r="F306">
            <v>0.001176466067831231</v>
          </cell>
          <cell r="G306">
            <v>0.00014490081773876825</v>
          </cell>
          <cell r="H306">
            <v>0.00010093033068154946</v>
          </cell>
          <cell r="I306">
            <v>6.675773128292855E-05</v>
          </cell>
          <cell r="J306">
            <v>4.964848789002167E-05</v>
          </cell>
          <cell r="K306">
            <v>3.252182619138972E-05</v>
          </cell>
          <cell r="L306">
            <v>2.073323469148481E-05</v>
          </cell>
          <cell r="M306">
            <v>1.2515505460456393E-05</v>
          </cell>
        </row>
        <row r="307">
          <cell r="G307">
            <v>0.0001584367674695339</v>
          </cell>
          <cell r="H307">
            <v>0.00015899583346599627</v>
          </cell>
          <cell r="I307">
            <v>0.00015007298392415969</v>
          </cell>
          <cell r="J307">
            <v>0.0001578738358883126</v>
          </cell>
          <cell r="K307">
            <v>0.00014804368550993234</v>
          </cell>
          <cell r="L307">
            <v>0.0001309547371444162</v>
          </cell>
          <cell r="M307">
            <v>0.00011817981159544923</v>
          </cell>
        </row>
        <row r="308">
          <cell r="G308">
            <v>6.119702173741535E-05</v>
          </cell>
          <cell r="H308">
            <v>6.401174608199818E-05</v>
          </cell>
          <cell r="I308">
            <v>6.0653616912929524E-05</v>
          </cell>
          <cell r="J308">
            <v>6.604434229139567E-05</v>
          </cell>
          <cell r="K308">
            <v>5.877176996708502E-05</v>
          </cell>
          <cell r="L308">
            <v>4.0791745999265084E-05</v>
          </cell>
          <cell r="M308">
            <v>3.666265125496014E-05</v>
          </cell>
        </row>
        <row r="309">
          <cell r="G309">
            <v>0.0004974691727833826</v>
          </cell>
          <cell r="H309">
            <v>0.00048274064460564805</v>
          </cell>
          <cell r="I309">
            <v>0.00045989605655636794</v>
          </cell>
          <cell r="J309">
            <v>0.0004884616577834293</v>
          </cell>
          <cell r="K309">
            <v>0.0004669684066504254</v>
          </cell>
          <cell r="L309">
            <v>0.00033560560990350107</v>
          </cell>
          <cell r="M309">
            <v>0.00029678785367536327</v>
          </cell>
        </row>
        <row r="310">
          <cell r="G310">
            <v>0.00027803227607076894</v>
          </cell>
          <cell r="H310">
            <v>0.0002816690466132573</v>
          </cell>
          <cell r="I310">
            <v>0.00026968243536659064</v>
          </cell>
          <cell r="J310">
            <v>0.0002768935187182891</v>
          </cell>
          <cell r="K310">
            <v>0.00025155661567806414</v>
          </cell>
          <cell r="L310">
            <v>0.0002016859667401297</v>
          </cell>
          <cell r="M310">
            <v>0.0001805522565492136</v>
          </cell>
        </row>
        <row r="311">
          <cell r="F311">
            <v>7.493940153462523E-06</v>
          </cell>
          <cell r="G311">
            <v>5.695723285884476E-06</v>
          </cell>
          <cell r="H311">
            <v>4.630842434529328E-06</v>
          </cell>
          <cell r="I311">
            <v>4.812411970059849E-06</v>
          </cell>
          <cell r="J311">
            <v>3.913780907884551E-06</v>
          </cell>
          <cell r="K311">
            <v>4.331747517906179E-06</v>
          </cell>
          <cell r="L311">
            <v>3.437698962344129E-06</v>
          </cell>
          <cell r="M311">
            <v>3.438814634045239E-06</v>
          </cell>
        </row>
        <row r="312">
          <cell r="F312">
            <v>1.9784862075111283E-06</v>
          </cell>
          <cell r="G312">
            <v>1.297495702631236E-06</v>
          </cell>
          <cell r="H312">
            <v>1.1030887380790986E-06</v>
          </cell>
          <cell r="I312">
            <v>1.23917531801656E-06</v>
          </cell>
          <cell r="J312">
            <v>1.1113902725206317E-06</v>
          </cell>
          <cell r="K312">
            <v>1.3564680142709066E-06</v>
          </cell>
          <cell r="L312">
            <v>1.1580603815618259E-06</v>
          </cell>
          <cell r="M312">
            <v>1.2551920612729786E-06</v>
          </cell>
        </row>
        <row r="313">
          <cell r="F313">
            <v>7.061835428134196E-06</v>
          </cell>
          <cell r="G313">
            <v>1.1750939222902374E-05</v>
          </cell>
          <cell r="H313">
            <v>1.179169475247246E-05</v>
          </cell>
          <cell r="I313">
            <v>1.2640484803049293E-05</v>
          </cell>
          <cell r="J313">
            <v>1.3313786739020398E-05</v>
          </cell>
          <cell r="K313">
            <v>1.3459477652078342E-05</v>
          </cell>
          <cell r="L313">
            <v>1.4246719338249552E-05</v>
          </cell>
          <cell r="M313">
            <v>1.2929598261981592E-05</v>
          </cell>
        </row>
        <row r="314">
          <cell r="F314">
            <v>9.921899273651707E-05</v>
          </cell>
          <cell r="G314">
            <v>0.00012108868726126842</v>
          </cell>
          <cell r="H314">
            <v>0.00011297961015418673</v>
          </cell>
          <cell r="I314">
            <v>0.00011956394988069294</v>
          </cell>
          <cell r="J314">
            <v>0.00011753309008108471</v>
          </cell>
          <cell r="K314">
            <v>0.00011552157223093238</v>
          </cell>
          <cell r="L314">
            <v>0.00011620705477866325</v>
          </cell>
          <cell r="M314">
            <v>0.00011819363235056919</v>
          </cell>
        </row>
        <row r="315">
          <cell r="F315">
            <v>5.584383988176563E-05</v>
          </cell>
          <cell r="G315">
            <v>6.462104070592469E-05</v>
          </cell>
          <cell r="H315">
            <v>5.562718551559992E-05</v>
          </cell>
          <cell r="I315">
            <v>6.283143248898849E-05</v>
          </cell>
          <cell r="J315">
            <v>5.584344135172075E-05</v>
          </cell>
          <cell r="K315">
            <v>6.651212581919797E-05</v>
          </cell>
          <cell r="L315">
            <v>5.481000829009155E-05</v>
          </cell>
          <cell r="M315">
            <v>5.9929613170233285E-05</v>
          </cell>
        </row>
        <row r="316">
          <cell r="F316">
            <v>0.009291834410344962</v>
          </cell>
          <cell r="G316">
            <v>0.009087218588421478</v>
          </cell>
          <cell r="H316">
            <v>0.00976492266007004</v>
          </cell>
          <cell r="I316">
            <v>0.010573498778821624</v>
          </cell>
          <cell r="J316">
            <v>0.010341111669293935</v>
          </cell>
          <cell r="K316">
            <v>0.010309383472358578</v>
          </cell>
          <cell r="L316">
            <v>0.009989500465805523</v>
          </cell>
          <cell r="M316">
            <v>0.009236417336372838</v>
          </cell>
        </row>
        <row r="317">
          <cell r="F317">
            <v>0.0022429241640909365</v>
          </cell>
          <cell r="G317">
            <v>0.003767540505500408</v>
          </cell>
          <cell r="H317">
            <v>0.0038633576223090064</v>
          </cell>
          <cell r="I317">
            <v>0.003731952609392597</v>
          </cell>
          <cell r="J317">
            <v>0.0038375382027439954</v>
          </cell>
          <cell r="K317">
            <v>0.003992229416796158</v>
          </cell>
          <cell r="L317">
            <v>0.0042807745240051615</v>
          </cell>
          <cell r="M317">
            <v>0.004145655605914859</v>
          </cell>
        </row>
        <row r="318">
          <cell r="F318">
            <v>0.0025141608679598933</v>
          </cell>
          <cell r="G318">
            <v>0.00325969052674637</v>
          </cell>
          <cell r="H318">
            <v>0.0033462415921469563</v>
          </cell>
          <cell r="I318">
            <v>0.0033515228781757214</v>
          </cell>
          <cell r="J318">
            <v>0.0033625092125901335</v>
          </cell>
          <cell r="K318">
            <v>0.003444620799749898</v>
          </cell>
          <cell r="L318">
            <v>0.0036684247510928897</v>
          </cell>
          <cell r="M318">
            <v>0.0036369528874598037</v>
          </cell>
        </row>
        <row r="319">
          <cell r="I319">
            <v>1.1989051560157996E-06</v>
          </cell>
          <cell r="J319">
            <v>1.2063867435120493E-06</v>
          </cell>
          <cell r="K319">
            <v>1.2078658184450887E-06</v>
          </cell>
          <cell r="L319">
            <v>2.2380613185491263E-06</v>
          </cell>
          <cell r="M319">
            <v>2.81575754764201E-06</v>
          </cell>
        </row>
        <row r="320">
          <cell r="F320">
            <v>0.0015313174360616797</v>
          </cell>
          <cell r="G320">
            <v>0.0014527714374038354</v>
          </cell>
          <cell r="H320">
            <v>0.0015797203923479607</v>
          </cell>
          <cell r="I320">
            <v>0.001593063572914416</v>
          </cell>
          <cell r="J320">
            <v>0.001430361031571831</v>
          </cell>
          <cell r="K320">
            <v>0.0013965270726716654</v>
          </cell>
          <cell r="L320">
            <v>0.0013684136990211092</v>
          </cell>
          <cell r="M320">
            <v>0.0014185058635796514</v>
          </cell>
        </row>
        <row r="321">
          <cell r="F321">
            <v>0.0003528877467688724</v>
          </cell>
          <cell r="G321">
            <v>0.0005515122572324841</v>
          </cell>
          <cell r="H321">
            <v>0.0006403314248789983</v>
          </cell>
          <cell r="I321">
            <v>0.0005706386016864464</v>
          </cell>
          <cell r="J321">
            <v>0.000571821816069674</v>
          </cell>
          <cell r="K321">
            <v>0.0006069673229518787</v>
          </cell>
          <cell r="L321">
            <v>0.0006175817034339797</v>
          </cell>
          <cell r="M321">
            <v>0.0005548066779201262</v>
          </cell>
        </row>
        <row r="322">
          <cell r="F322">
            <v>1.9287371572697666E-05</v>
          </cell>
          <cell r="G322">
            <v>1.6325931005291842E-05</v>
          </cell>
          <cell r="H322">
            <v>1.478247463352669E-05</v>
          </cell>
          <cell r="I322">
            <v>1.3251876336737533E-05</v>
          </cell>
          <cell r="J322">
            <v>1.3068997166691683E-05</v>
          </cell>
          <cell r="K322">
            <v>1.2686690882694135E-05</v>
          </cell>
          <cell r="L322">
            <v>4.118118774702639E-06</v>
          </cell>
          <cell r="M322">
            <v>1.26773113661349E-05</v>
          </cell>
        </row>
        <row r="323">
          <cell r="F323">
            <v>1.6533470470086845E-05</v>
          </cell>
          <cell r="G323">
            <v>1.2673079787838915E-05</v>
          </cell>
          <cell r="H323">
            <v>1.434232032564403E-05</v>
          </cell>
          <cell r="I323">
            <v>1.3992570401850157E-05</v>
          </cell>
          <cell r="J323">
            <v>1.2072866572409995E-05</v>
          </cell>
          <cell r="K323">
            <v>1.228904070227442E-05</v>
          </cell>
          <cell r="L323">
            <v>1.2161519960809492E-05</v>
          </cell>
          <cell r="M323">
            <v>1.2302779661160201E-05</v>
          </cell>
        </row>
        <row r="324">
          <cell r="F324">
            <v>0.0018111116241170443</v>
          </cell>
          <cell r="G324">
            <v>0.0010357707758180583</v>
          </cell>
          <cell r="H324">
            <v>0.0009298388380732332</v>
          </cell>
          <cell r="I324">
            <v>0.0008241187361687109</v>
          </cell>
          <cell r="J324">
            <v>0.0008532381175282843</v>
          </cell>
          <cell r="K324">
            <v>0.000822124023214829</v>
          </cell>
          <cell r="L324">
            <v>0.0007972417336524075</v>
          </cell>
          <cell r="M324">
            <v>0.0006815548860797111</v>
          </cell>
        </row>
        <row r="325">
          <cell r="F325">
            <v>0.000527383076233008</v>
          </cell>
          <cell r="G325">
            <v>0.0003213102312455386</v>
          </cell>
          <cell r="H325">
            <v>0.0003488947795242449</v>
          </cell>
          <cell r="I325">
            <v>0.00031105208971178767</v>
          </cell>
          <cell r="J325">
            <v>0.00029680758952790876</v>
          </cell>
          <cell r="K325">
            <v>0.00029182875264544136</v>
          </cell>
          <cell r="L325">
            <v>0.00025795110751969814</v>
          </cell>
          <cell r="M325">
            <v>0.0002479264318294872</v>
          </cell>
        </row>
        <row r="326">
          <cell r="F326">
            <v>0.005237842759785144</v>
          </cell>
          <cell r="G326">
            <v>0.0011754760632177767</v>
          </cell>
          <cell r="H326">
            <v>0.0011741079867735665</v>
          </cell>
          <cell r="I326">
            <v>0.0012687508496290608</v>
          </cell>
          <cell r="J326">
            <v>0.0010359649199847387</v>
          </cell>
          <cell r="K326">
            <v>0.0009986059139878978</v>
          </cell>
          <cell r="L326">
            <v>0.0010050476676954463</v>
          </cell>
          <cell r="M326">
            <v>0.0009968536391724075</v>
          </cell>
        </row>
        <row r="327">
          <cell r="F327">
            <v>0.029957708018015245</v>
          </cell>
          <cell r="G327">
            <v>0.01665738869323891</v>
          </cell>
          <cell r="H327">
            <v>0.016370950692597704</v>
          </cell>
          <cell r="I327">
            <v>0.014120343982612716</v>
          </cell>
          <cell r="J327">
            <v>0.013860631017737244</v>
          </cell>
          <cell r="K327">
            <v>0.014003254399245576</v>
          </cell>
          <cell r="L327">
            <v>0.014735701184207257</v>
          </cell>
          <cell r="M327">
            <v>0.014824473717521906</v>
          </cell>
        </row>
        <row r="328">
          <cell r="F328">
            <v>0.0002344365064901071</v>
          </cell>
          <cell r="G328">
            <v>0.0002705510810533051</v>
          </cell>
          <cell r="H328">
            <v>0.0002686190066483895</v>
          </cell>
          <cell r="I328">
            <v>0.0002719127349092676</v>
          </cell>
          <cell r="J328">
            <v>0.0002728230675187803</v>
          </cell>
          <cell r="K328">
            <v>0.0002724137519754807</v>
          </cell>
          <cell r="L328">
            <v>0.00027380962789067166</v>
          </cell>
          <cell r="M328">
            <v>0.0002779337225978741</v>
          </cell>
        </row>
        <row r="329">
          <cell r="F329">
            <v>0.07197242564290895</v>
          </cell>
          <cell r="G329">
            <v>0.06678421543150818</v>
          </cell>
          <cell r="H329">
            <v>0.06311556749921389</v>
          </cell>
          <cell r="I329">
            <v>0.06343835009861831</v>
          </cell>
          <cell r="J329">
            <v>0.059397421744159365</v>
          </cell>
          <cell r="K329">
            <v>0.05703491438515955</v>
          </cell>
          <cell r="L329">
            <v>0.055959125157759644</v>
          </cell>
          <cell r="M329">
            <v>0.0572860945826456</v>
          </cell>
        </row>
        <row r="330">
          <cell r="F330">
            <v>0.006603482381533534</v>
          </cell>
          <cell r="G330">
            <v>0.0063411421612260595</v>
          </cell>
          <cell r="H330">
            <v>0.006418334417006194</v>
          </cell>
          <cell r="I330">
            <v>0.006372707378954378</v>
          </cell>
          <cell r="J330">
            <v>0.0062577669999802025</v>
          </cell>
          <cell r="K330">
            <v>0.005758797302526512</v>
          </cell>
          <cell r="L330">
            <v>0.005659618499107634</v>
          </cell>
          <cell r="M330">
            <v>0.005540980381809177</v>
          </cell>
        </row>
        <row r="331">
          <cell r="F331">
            <v>0.16040320075450876</v>
          </cell>
          <cell r="G331">
            <v>0.15372094105600503</v>
          </cell>
          <cell r="H331">
            <v>0.15342253989899704</v>
          </cell>
          <cell r="I331">
            <v>0.14913541726304932</v>
          </cell>
          <cell r="J331">
            <v>0.14587891958243435</v>
          </cell>
          <cell r="K331">
            <v>0.1396509951986188</v>
          </cell>
          <cell r="L331">
            <v>0.13666325561044512</v>
          </cell>
          <cell r="M331">
            <v>0.1343015601918908</v>
          </cell>
        </row>
        <row r="332">
          <cell r="F332">
            <v>0.045808900526190875</v>
          </cell>
          <cell r="G332">
            <v>0.04138891755059674</v>
          </cell>
          <cell r="H332">
            <v>0.031466980777461406</v>
          </cell>
          <cell r="I332">
            <v>0.026792714085562837</v>
          </cell>
          <cell r="J332">
            <v>0.021573430560659988</v>
          </cell>
          <cell r="K332">
            <v>0.0425859320703771</v>
          </cell>
          <cell r="L332">
            <v>0.0223756192165444</v>
          </cell>
          <cell r="M332">
            <v>0.020675901848737122</v>
          </cell>
        </row>
        <row r="333">
          <cell r="F333">
            <v>3.1134047187050693</v>
          </cell>
          <cell r="G333">
            <v>2.701675500000538</v>
          </cell>
          <cell r="H333">
            <v>2.630940453915825</v>
          </cell>
          <cell r="I333">
            <v>2.748573816323555</v>
          </cell>
          <cell r="J333">
            <v>2.5093974728518234</v>
          </cell>
          <cell r="K333">
            <v>2.365558122716613</v>
          </cell>
          <cell r="L333">
            <v>2.188807326509159</v>
          </cell>
          <cell r="M333">
            <v>2.2006696195444544</v>
          </cell>
        </row>
        <row r="334">
          <cell r="F334">
            <v>0.0005597635604053296</v>
          </cell>
        </row>
        <row r="335">
          <cell r="F335">
            <v>1.2739211181838946E-05</v>
          </cell>
        </row>
        <row r="336">
          <cell r="F336">
            <v>0.018986920519959396</v>
          </cell>
          <cell r="G336">
            <v>0.023804603331242673</v>
          </cell>
          <cell r="H336">
            <v>0.02249033128217935</v>
          </cell>
          <cell r="I336">
            <v>0.02103567849388563</v>
          </cell>
          <cell r="J336">
            <v>0.018522861098845586</v>
          </cell>
          <cell r="K336">
            <v>0.01750786606561775</v>
          </cell>
          <cell r="L336">
            <v>0.0143135952059217</v>
          </cell>
          <cell r="M336">
            <v>0.009972414782178623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F340">
            <v>0.006719047163835103</v>
          </cell>
          <cell r="G340">
            <v>0.0040763535857039745</v>
          </cell>
          <cell r="H340">
            <v>0.005029086768846141</v>
          </cell>
          <cell r="I340">
            <v>0.00534642251734615</v>
          </cell>
          <cell r="J340">
            <v>0.005270585883871248</v>
          </cell>
          <cell r="K340">
            <v>0.005486760228649942</v>
          </cell>
          <cell r="L340">
            <v>0.005811138426124813</v>
          </cell>
          <cell r="M340">
            <v>0.004618722285242822</v>
          </cell>
        </row>
        <row r="341">
          <cell r="F341">
            <v>5.7558723501317146E-05</v>
          </cell>
          <cell r="G341">
            <v>5.8807669750875095E-05</v>
          </cell>
          <cell r="H341">
            <v>4.8398941621056375E-05</v>
          </cell>
          <cell r="I341">
            <v>4.159790700626445E-05</v>
          </cell>
          <cell r="J341">
            <v>4.0864506702565615E-05</v>
          </cell>
          <cell r="K341">
            <v>4.617498942387837E-05</v>
          </cell>
          <cell r="L341">
            <v>3.779431136597589E-05</v>
          </cell>
          <cell r="M341">
            <v>2.9187788075848815E-05</v>
          </cell>
        </row>
        <row r="342">
          <cell r="F342">
            <v>3.693197189862965E-05</v>
          </cell>
          <cell r="G342">
            <v>5.139817264741941E-05</v>
          </cell>
          <cell r="H342">
            <v>5.3221054761451454E-05</v>
          </cell>
          <cell r="I342">
            <v>1.9077739756888075E-06</v>
          </cell>
          <cell r="J342">
            <v>0.00016704940235354608</v>
          </cell>
          <cell r="K342">
            <v>0.0001817787278873789</v>
          </cell>
          <cell r="L342">
            <v>0.00017608457863320216</v>
          </cell>
          <cell r="M342">
            <v>0.00011403776496604661</v>
          </cell>
        </row>
        <row r="343">
          <cell r="F343">
            <v>1.1339739386590714E-06</v>
          </cell>
          <cell r="G343">
            <v>5.53352780338971E-06</v>
          </cell>
          <cell r="H343">
            <v>3.7692321383722538E-06</v>
          </cell>
          <cell r="I343">
            <v>4.674323860501612E-07</v>
          </cell>
          <cell r="J343">
            <v>4.005046500473378E-06</v>
          </cell>
          <cell r="K343">
            <v>4.03943973600414E-06</v>
          </cell>
          <cell r="L343">
            <v>5.221354716879243E-06</v>
          </cell>
          <cell r="M343">
            <v>5.552471306264937E-06</v>
          </cell>
        </row>
        <row r="344">
          <cell r="F344">
            <v>0.060671049942591884</v>
          </cell>
          <cell r="G344">
            <v>0.06093988257261644</v>
          </cell>
          <cell r="H344">
            <v>0.0598507647628167</v>
          </cell>
          <cell r="I344">
            <v>0.05881476385538738</v>
          </cell>
          <cell r="J344">
            <v>0.057829289308431175</v>
          </cell>
          <cell r="K344">
            <v>0.056891876922269984</v>
          </cell>
          <cell r="L344">
            <v>0.05600018267766198</v>
          </cell>
          <cell r="M344">
            <v>0.0551519768745329</v>
          </cell>
        </row>
        <row r="345">
          <cell r="F345">
            <v>1.528166666045207E-05</v>
          </cell>
          <cell r="G345">
            <v>6.940144671840682E-05</v>
          </cell>
          <cell r="H345">
            <v>6.034525733154736E-05</v>
          </cell>
          <cell r="I345">
            <v>4.47956084008404E-05</v>
          </cell>
          <cell r="J345">
            <v>5.011707016294222E-05</v>
          </cell>
          <cell r="K345">
            <v>5.300028056889798E-05</v>
          </cell>
          <cell r="L345">
            <v>6.719928173970301E-05</v>
          </cell>
          <cell r="M345">
            <v>7.093916033990713E-05</v>
          </cell>
        </row>
        <row r="346">
          <cell r="F346">
            <v>9.189346947803792E-05</v>
          </cell>
          <cell r="G346">
            <v>7.846039000420149E-05</v>
          </cell>
          <cell r="H346">
            <v>7.374510493548678E-05</v>
          </cell>
          <cell r="I346">
            <v>6.623954498244047E-05</v>
          </cell>
          <cell r="J346">
            <v>4.769406086565408E-05</v>
          </cell>
          <cell r="K346">
            <v>4.27697781451369E-05</v>
          </cell>
          <cell r="L346">
            <v>3.40213347734947E-05</v>
          </cell>
          <cell r="M346">
            <v>2.8684147251677447E-05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F348">
            <v>0.062281577947221445</v>
          </cell>
          <cell r="G348">
            <v>0.06806145436108246</v>
          </cell>
          <cell r="H348">
            <v>0.06779289315791154</v>
          </cell>
          <cell r="I348">
            <v>0.06882139906675172</v>
          </cell>
          <cell r="J348">
            <v>0.06856041022159069</v>
          </cell>
          <cell r="K348">
            <v>0.06815019038537873</v>
          </cell>
          <cell r="L348">
            <v>0.06647654506522681</v>
          </cell>
          <cell r="M348">
            <v>0.06661636306302902</v>
          </cell>
        </row>
        <row r="349">
          <cell r="F349">
            <v>0.0010926126358917483</v>
          </cell>
          <cell r="G349">
            <v>0.002453563587102646</v>
          </cell>
          <cell r="H349">
            <v>0.0024546084746335543</v>
          </cell>
          <cell r="I349">
            <v>0.0024459504626993265</v>
          </cell>
          <cell r="J349">
            <v>0.0024372777485095485</v>
          </cell>
          <cell r="K349">
            <v>0.002369393266194935</v>
          </cell>
          <cell r="L349">
            <v>0.002087618345207587</v>
          </cell>
          <cell r="M349">
            <v>0.0020781689710274815</v>
          </cell>
        </row>
        <row r="350">
          <cell r="F350">
            <v>0.0011849974129351743</v>
          </cell>
          <cell r="G350">
            <v>0.001426464533512976</v>
          </cell>
          <cell r="H350">
            <v>0.0014614128944162325</v>
          </cell>
          <cell r="I350">
            <v>0.0015485480958335259</v>
          </cell>
          <cell r="J350">
            <v>0.0017987033435113383</v>
          </cell>
          <cell r="K350">
            <v>0.0015671201704773965</v>
          </cell>
          <cell r="L350">
            <v>0.0016025104711513828</v>
          </cell>
          <cell r="M350">
            <v>0.0016928255095062324</v>
          </cell>
        </row>
        <row r="362">
          <cell r="F362">
            <v>0.0024940867009713716</v>
          </cell>
          <cell r="G362">
            <v>0.0015064227807188514</v>
          </cell>
          <cell r="H362">
            <v>0.00151424859297283</v>
          </cell>
          <cell r="I362">
            <v>0.0014449437859356327</v>
          </cell>
          <cell r="J362">
            <v>0.001645375328503276</v>
          </cell>
          <cell r="K362">
            <v>0.0015860423253587462</v>
          </cell>
          <cell r="L362">
            <v>0.0014744668140583587</v>
          </cell>
          <cell r="M362">
            <v>0.001227276537129441</v>
          </cell>
        </row>
        <row r="363">
          <cell r="F363">
            <v>0.014599549309244205</v>
          </cell>
          <cell r="G363">
            <v>0.006134397972652768</v>
          </cell>
          <cell r="H363">
            <v>0.006431919565830433</v>
          </cell>
          <cell r="I363">
            <v>0.006264292443107307</v>
          </cell>
          <cell r="J363">
            <v>0.007994059606848689</v>
          </cell>
          <cell r="K363">
            <v>0.0055866705429231875</v>
          </cell>
          <cell r="L363">
            <v>0.004814724601062663</v>
          </cell>
          <cell r="M363">
            <v>0.003920719854485775</v>
          </cell>
        </row>
        <row r="364">
          <cell r="F364">
            <v>0.01162172594394503</v>
          </cell>
          <cell r="G364">
            <v>0.010718322892128545</v>
          </cell>
          <cell r="H364">
            <v>0.010393554886760307</v>
          </cell>
          <cell r="I364">
            <v>0.011591477049656278</v>
          </cell>
          <cell r="J364">
            <v>0.013725048813953025</v>
          </cell>
          <cell r="K364">
            <v>0.013741726587629755</v>
          </cell>
          <cell r="L364">
            <v>0.013089870754719884</v>
          </cell>
          <cell r="M364">
            <v>0.01131781748122851</v>
          </cell>
        </row>
        <row r="365">
          <cell r="F365">
            <v>0.03833226286849328</v>
          </cell>
          <cell r="G365">
            <v>0.024435345337817098</v>
          </cell>
          <cell r="H365">
            <v>0.023199657081396367</v>
          </cell>
          <cell r="I365">
            <v>0.022177892350988413</v>
          </cell>
          <cell r="J365">
            <v>0.019830034230340916</v>
          </cell>
          <cell r="K365">
            <v>0.018734580212327302</v>
          </cell>
          <cell r="L365">
            <v>0.016655258505686308</v>
          </cell>
          <cell r="M365">
            <v>0.014459679312417402</v>
          </cell>
        </row>
        <row r="366">
          <cell r="F366">
            <v>0.010900971473801264</v>
          </cell>
          <cell r="G366">
            <v>0.01770410810373301</v>
          </cell>
          <cell r="H366">
            <v>0.02190729501943371</v>
          </cell>
          <cell r="I366">
            <v>0.0213332800001507</v>
          </cell>
          <cell r="J366">
            <v>0.021057191282378086</v>
          </cell>
          <cell r="K366">
            <v>0.021409067942716388</v>
          </cell>
          <cell r="L366">
            <v>0.019062686120235556</v>
          </cell>
          <cell r="M366">
            <v>0.02104681991690169</v>
          </cell>
        </row>
        <row r="367">
          <cell r="F367">
            <v>8.726679607458702E-05</v>
          </cell>
          <cell r="G367">
            <v>3.8455354437146574E-05</v>
          </cell>
          <cell r="H367">
            <v>3.8074491095239116E-05</v>
          </cell>
          <cell r="I367">
            <v>4.145823291441977E-05</v>
          </cell>
          <cell r="J367">
            <v>4.646422272000183E-05</v>
          </cell>
          <cell r="K367">
            <v>3.839857214280599E-05</v>
          </cell>
          <cell r="L367">
            <v>3.401250878946752E-05</v>
          </cell>
          <cell r="M367">
            <v>3.2643240277181986E-05</v>
          </cell>
        </row>
        <row r="368">
          <cell r="F368">
            <v>0.005711431756657886</v>
          </cell>
          <cell r="G368">
            <v>0.0032572130397070845</v>
          </cell>
          <cell r="H368">
            <v>0.00311935032084898</v>
          </cell>
          <cell r="I368">
            <v>0.0033979299764562852</v>
          </cell>
          <cell r="J368">
            <v>0.003833523844783932</v>
          </cell>
          <cell r="K368">
            <v>0.003963823748131499</v>
          </cell>
          <cell r="L368">
            <v>0.0036987723665707784</v>
          </cell>
          <cell r="M368">
            <v>0.003278161930880295</v>
          </cell>
        </row>
        <row r="369">
          <cell r="F369">
            <v>0.026561676071476678</v>
          </cell>
          <cell r="G369">
            <v>0.018272505544909525</v>
          </cell>
          <cell r="H369">
            <v>0.0177796052833154</v>
          </cell>
          <cell r="I369">
            <v>0.019828544306481552</v>
          </cell>
          <cell r="J369">
            <v>0.021494310154014963</v>
          </cell>
          <cell r="K369">
            <v>0.019047483481993564</v>
          </cell>
          <cell r="L369">
            <v>0.018767822202918095</v>
          </cell>
          <cell r="M369">
            <v>0.016608865760925687</v>
          </cell>
        </row>
        <row r="370">
          <cell r="F370">
            <v>0.0005272930949668505</v>
          </cell>
          <cell r="G370">
            <v>0.00045357717555209585</v>
          </cell>
          <cell r="H370">
            <v>0.00044884954571946975</v>
          </cell>
          <cell r="I370">
            <v>0.0004577698642148978</v>
          </cell>
          <cell r="J370">
            <v>0.0005214229154929745</v>
          </cell>
          <cell r="K370">
            <v>0.0004836219440219517</v>
          </cell>
          <cell r="L370">
            <v>0.00048163349981821587</v>
          </cell>
          <cell r="M370">
            <v>0.000412357114103333</v>
          </cell>
        </row>
        <row r="386">
          <cell r="F386">
            <v>1.6904286022271608</v>
          </cell>
          <cell r="G386">
            <v>1.4749913523543918</v>
          </cell>
          <cell r="H386">
            <v>1.630218003693255</v>
          </cell>
          <cell r="I386">
            <v>1.5444871342689936</v>
          </cell>
          <cell r="J386">
            <v>1.6655421592004431</v>
          </cell>
          <cell r="K386">
            <v>1.754309198619775</v>
          </cell>
          <cell r="L386">
            <v>1.7506483531712822</v>
          </cell>
          <cell r="M386">
            <v>1.1648830744887269</v>
          </cell>
        </row>
        <row r="387">
          <cell r="F387">
            <v>6.068325291708014</v>
          </cell>
          <cell r="G387">
            <v>4.55644862669165</v>
          </cell>
          <cell r="H387">
            <v>4.691603790292859</v>
          </cell>
          <cell r="I387">
            <v>4.430729973337718</v>
          </cell>
          <cell r="J387">
            <v>4.87782984969998</v>
          </cell>
          <cell r="K387">
            <v>4.731069257728548</v>
          </cell>
          <cell r="L387">
            <v>4.3836474983702685</v>
          </cell>
          <cell r="M387">
            <v>3.251326347677222</v>
          </cell>
        </row>
        <row r="388">
          <cell r="F388">
            <v>6.1412164250156325</v>
          </cell>
          <cell r="G388">
            <v>4.201791034535707</v>
          </cell>
          <cell r="H388">
            <v>4.515080503251377</v>
          </cell>
          <cell r="I388">
            <v>4.088142276233064</v>
          </cell>
          <cell r="J388">
            <v>4.289498711668653</v>
          </cell>
          <cell r="K388">
            <v>4.149086014643876</v>
          </cell>
          <cell r="L388">
            <v>3.60081033428618</v>
          </cell>
          <cell r="M388">
            <v>3.1998419421919215</v>
          </cell>
        </row>
        <row r="389">
          <cell r="F389">
            <v>0.6449498166016059</v>
          </cell>
          <cell r="G389">
            <v>0.5135683093146151</v>
          </cell>
          <cell r="H389">
            <v>0.491285192086028</v>
          </cell>
          <cell r="I389">
            <v>0.4991619696148289</v>
          </cell>
          <cell r="J389">
            <v>0.4416076296250599</v>
          </cell>
          <cell r="K389">
            <v>0.41930058746071674</v>
          </cell>
          <cell r="L389">
            <v>0.4260687491470059</v>
          </cell>
          <cell r="M389">
            <v>0.3740234636536193</v>
          </cell>
        </row>
        <row r="390">
          <cell r="F390">
            <v>0.01261821165610462</v>
          </cell>
          <cell r="G390">
            <v>0.011638855501783223</v>
          </cell>
          <cell r="H390">
            <v>0.011691808372812874</v>
          </cell>
          <cell r="I390">
            <v>0.011501286570041772</v>
          </cell>
          <cell r="J390">
            <v>0.011058460550111667</v>
          </cell>
          <cell r="K390">
            <v>0.010751919940269512</v>
          </cell>
          <cell r="L390">
            <v>0.010585644154420808</v>
          </cell>
          <cell r="M390">
            <v>0.01161307436697517</v>
          </cell>
        </row>
        <row r="391">
          <cell r="G391">
            <v>0.03299221189864237</v>
          </cell>
          <cell r="H391">
            <v>0.03171100967522927</v>
          </cell>
          <cell r="I391">
            <v>0.03094398431031538</v>
          </cell>
          <cell r="J391">
            <v>0.029363731943221408</v>
          </cell>
          <cell r="K391">
            <v>0.026570518987880706</v>
          </cell>
          <cell r="L391">
            <v>0.02747183996501937</v>
          </cell>
          <cell r="M391">
            <v>0.023993607020104932</v>
          </cell>
        </row>
        <row r="392">
          <cell r="G392">
            <v>0.09947539817311346</v>
          </cell>
          <cell r="H392">
            <v>0.10317111611072273</v>
          </cell>
          <cell r="I392">
            <v>0.10502518762765829</v>
          </cell>
          <cell r="J392">
            <v>0.10574994050484064</v>
          </cell>
          <cell r="K392">
            <v>0.10271809026280886</v>
          </cell>
          <cell r="L392">
            <v>0.10252826824251222</v>
          </cell>
          <cell r="M392">
            <v>0.10208762701941944</v>
          </cell>
        </row>
        <row r="393">
          <cell r="G393">
            <v>0.0017138875835391685</v>
          </cell>
          <cell r="H393">
            <v>0.001978451448596896</v>
          </cell>
          <cell r="I393">
            <v>0.002054638999341006</v>
          </cell>
          <cell r="J393">
            <v>0.002504246116863864</v>
          </cell>
          <cell r="K393">
            <v>0.0019235673447137683</v>
          </cell>
          <cell r="L393">
            <v>0.0012108122404359165</v>
          </cell>
          <cell r="M393">
            <v>0.0006669011169300506</v>
          </cell>
        </row>
        <row r="394">
          <cell r="G394">
            <v>0.024577698473442364</v>
          </cell>
          <cell r="H394">
            <v>0.029456322318214545</v>
          </cell>
          <cell r="I394">
            <v>0.03420143943909461</v>
          </cell>
          <cell r="J394">
            <v>0.03850945573909202</v>
          </cell>
          <cell r="K394">
            <v>0.04151118405247274</v>
          </cell>
          <cell r="L394">
            <v>0.045454403310461175</v>
          </cell>
          <cell r="M394">
            <v>0.049037162025264806</v>
          </cell>
        </row>
        <row r="395">
          <cell r="G395">
            <v>0.045259664945696054</v>
          </cell>
          <cell r="H395">
            <v>0.03656278158212368</v>
          </cell>
          <cell r="I395">
            <v>0.05848454885254244</v>
          </cell>
          <cell r="J395">
            <v>0.05955481008248328</v>
          </cell>
          <cell r="K395">
            <v>0.06248446785985744</v>
          </cell>
          <cell r="L395">
            <v>0.0648182187194593</v>
          </cell>
          <cell r="M395">
            <v>0.06726130126520355</v>
          </cell>
        </row>
        <row r="396">
          <cell r="G396">
            <v>0.004733977470371234</v>
          </cell>
          <cell r="H396">
            <v>0.005149030521140536</v>
          </cell>
          <cell r="I396">
            <v>0.005379265173112589</v>
          </cell>
          <cell r="J396">
            <v>0.005420894792113746</v>
          </cell>
          <cell r="K396">
            <v>0.0051462814180061</v>
          </cell>
          <cell r="L396">
            <v>0.005002807845780072</v>
          </cell>
          <cell r="M396">
            <v>0.004866376626734504</v>
          </cell>
        </row>
        <row r="397">
          <cell r="G397">
            <v>0.02618980770505739</v>
          </cell>
          <cell r="H397">
            <v>0.0326389671201608</v>
          </cell>
          <cell r="I397">
            <v>0.03833739355134007</v>
          </cell>
          <cell r="J397">
            <v>0.04402050356905857</v>
          </cell>
          <cell r="K397">
            <v>0.04931241259146143</v>
          </cell>
          <cell r="L397">
            <v>0.05423782137946221</v>
          </cell>
          <cell r="M397">
            <v>0.05822724861310345</v>
          </cell>
        </row>
        <row r="398">
          <cell r="G398">
            <v>0.011855709324037506</v>
          </cell>
          <cell r="H398">
            <v>0.01453191660900695</v>
          </cell>
          <cell r="I398">
            <v>0.012110777624979242</v>
          </cell>
          <cell r="J398">
            <v>0.012534210132486512</v>
          </cell>
          <cell r="K398">
            <v>0.012965152578175097</v>
          </cell>
          <cell r="L398">
            <v>0.013312455200951404</v>
          </cell>
          <cell r="M398">
            <v>0.013960135135187624</v>
          </cell>
        </row>
        <row r="399">
          <cell r="G399">
            <v>0.012689786225592681</v>
          </cell>
          <cell r="H399">
            <v>0.011223664508203418</v>
          </cell>
          <cell r="I399">
            <v>0.00963698914630799</v>
          </cell>
          <cell r="J399">
            <v>0.009660089619520624</v>
          </cell>
          <cell r="K399">
            <v>0.009698919119738825</v>
          </cell>
          <cell r="L399">
            <v>0.009745616859104876</v>
          </cell>
          <cell r="M399">
            <v>0.00979106512084978</v>
          </cell>
        </row>
        <row r="400">
          <cell r="G400">
            <v>0.0010471850673175085</v>
          </cell>
          <cell r="H400">
            <v>0.001653549080954243</v>
          </cell>
          <cell r="I400">
            <v>0.0022510558098737744</v>
          </cell>
          <cell r="J400">
            <v>0.002843834485527495</v>
          </cell>
          <cell r="K400">
            <v>0.0034397662865127358</v>
          </cell>
          <cell r="L400">
            <v>0.00403103337854129</v>
          </cell>
          <cell r="M400">
            <v>0.004609282767543157</v>
          </cell>
        </row>
        <row r="401">
          <cell r="F401">
            <v>0.03945722967680001</v>
          </cell>
          <cell r="G401">
            <v>0.03360968542161281</v>
          </cell>
          <cell r="H401">
            <v>0.0331737258</v>
          </cell>
          <cell r="I401">
            <v>0.03295921294093697</v>
          </cell>
          <cell r="J401">
            <v>0.032065941364126854</v>
          </cell>
          <cell r="K401">
            <v>0.03202720369394049</v>
          </cell>
          <cell r="L401">
            <v>0.03206699324199374</v>
          </cell>
          <cell r="M401">
            <v>0.03203723457638118</v>
          </cell>
        </row>
        <row r="402">
          <cell r="F402">
            <v>0.005962410912753703</v>
          </cell>
          <cell r="G402">
            <v>0.005240500578801</v>
          </cell>
          <cell r="H402">
            <v>0.004676418845218328</v>
          </cell>
          <cell r="I402">
            <v>0.004302924039838342</v>
          </cell>
          <cell r="J402">
            <v>0.004138427437749632</v>
          </cell>
          <cell r="K402">
            <v>0.003968185824224698</v>
          </cell>
          <cell r="L402">
            <v>0.0037930214340773406</v>
          </cell>
          <cell r="M402">
            <v>0.00361275045315891</v>
          </cell>
        </row>
        <row r="403">
          <cell r="F403">
            <v>0.0009480980862292226</v>
          </cell>
          <cell r="G403">
            <v>0.0006941330775</v>
          </cell>
          <cell r="H403">
            <v>0.0006316611005250002</v>
          </cell>
          <cell r="I403">
            <v>0.000630446367639375</v>
          </cell>
          <cell r="J403">
            <v>0.00065741343770025</v>
          </cell>
          <cell r="K403">
            <v>0.0006834694580969066</v>
          </cell>
          <cell r="L403">
            <v>0.0007081625481958913</v>
          </cell>
          <cell r="M403">
            <v>0.0007309595617337046</v>
          </cell>
        </row>
        <row r="404">
          <cell r="G404">
            <v>0.0051341643536713145</v>
          </cell>
          <cell r="H404">
            <v>0.005302711438043379</v>
          </cell>
          <cell r="I404">
            <v>0.005449660036273042</v>
          </cell>
          <cell r="J404">
            <v>0.005595281459944245</v>
          </cell>
          <cell r="K404">
            <v>0.005752764386103879</v>
          </cell>
          <cell r="L404">
            <v>0.0034450241649446904</v>
          </cell>
        </row>
        <row r="405">
          <cell r="F405">
            <v>0.0011367399006777846</v>
          </cell>
          <cell r="G405">
            <v>0.00527795826138974</v>
          </cell>
          <cell r="H405">
            <v>0.010084052706597273</v>
          </cell>
          <cell r="I405">
            <v>0.015717979013526614</v>
          </cell>
          <cell r="J405">
            <v>0.00838832168628512</v>
          </cell>
          <cell r="K405">
            <v>0.0059332269790595546</v>
          </cell>
          <cell r="L405">
            <v>0.004884726191229656</v>
          </cell>
          <cell r="M405">
            <v>0.002946622976278141</v>
          </cell>
        </row>
        <row r="406">
          <cell r="F406">
            <v>0.001507887427473135</v>
          </cell>
          <cell r="G406">
            <v>0.013150726901976788</v>
          </cell>
          <cell r="H406">
            <v>0.011253268462264003</v>
          </cell>
          <cell r="I406">
            <v>0.010350358993647587</v>
          </cell>
          <cell r="J406">
            <v>0.012459321936494112</v>
          </cell>
          <cell r="K406">
            <v>0.0137479057318965</v>
          </cell>
          <cell r="L406">
            <v>0.014960340875820464</v>
          </cell>
          <cell r="M406">
            <v>0.01320332311796398</v>
          </cell>
        </row>
        <row r="407">
          <cell r="F407">
            <v>0.005150088135295651</v>
          </cell>
          <cell r="G407">
            <v>0.009265355147504678</v>
          </cell>
          <cell r="H407">
            <v>0.009250662771703756</v>
          </cell>
          <cell r="I407">
            <v>0.011835400427622123</v>
          </cell>
          <cell r="J407">
            <v>0.011559697238912876</v>
          </cell>
          <cell r="K407">
            <v>0.010882140457753134</v>
          </cell>
          <cell r="L407">
            <v>0.010114757179825106</v>
          </cell>
          <cell r="M407">
            <v>0.007766662593146843</v>
          </cell>
        </row>
        <row r="408">
          <cell r="F408">
            <v>0.0004049310148979835</v>
          </cell>
          <cell r="G408">
            <v>0.00028612032214911647</v>
          </cell>
          <cell r="H408">
            <v>0.0003191884588512813</v>
          </cell>
          <cell r="I408">
            <v>0.000499978949808851</v>
          </cell>
          <cell r="J408">
            <v>0.00041418351507148626</v>
          </cell>
          <cell r="K408">
            <v>0.000497502404427067</v>
          </cell>
          <cell r="L408">
            <v>0.0004905574441672288</v>
          </cell>
          <cell r="M408">
            <v>0.0004106790549614621</v>
          </cell>
        </row>
        <row r="409">
          <cell r="F409">
            <v>0.00019216168482915556</v>
          </cell>
          <cell r="G409">
            <v>0.00012909406245455125</v>
          </cell>
          <cell r="H409">
            <v>0.00015381693541762187</v>
          </cell>
          <cell r="I409">
            <v>0.0002442914336766267</v>
          </cell>
          <cell r="J409">
            <v>0.00020611945879589426</v>
          </cell>
          <cell r="K409">
            <v>0.000249901847469634</v>
          </cell>
          <cell r="L409">
            <v>0.0002422082006384857</v>
          </cell>
          <cell r="M409">
            <v>0.00020585355150344316</v>
          </cell>
        </row>
        <row r="410">
          <cell r="F410">
            <v>0.00017461759487159007</v>
          </cell>
          <cell r="G410">
            <v>8.243637423630326E-05</v>
          </cell>
          <cell r="H410">
            <v>0.00010275239577795184</v>
          </cell>
          <cell r="I410">
            <v>0.0001818419456553411</v>
          </cell>
          <cell r="J410">
            <v>0.0001489614006529216</v>
          </cell>
          <cell r="K410">
            <v>0.00013949936430066292</v>
          </cell>
          <cell r="L410">
            <v>0.0001635403963845884</v>
          </cell>
          <cell r="M410">
            <v>0.00015136111530429034</v>
          </cell>
        </row>
        <row r="411">
          <cell r="F411">
            <v>2.665319630560909E-05</v>
          </cell>
          <cell r="G411">
            <v>1.0613155647783216E-05</v>
          </cell>
          <cell r="H411">
            <v>1.2773846641034906E-05</v>
          </cell>
          <cell r="I411">
            <v>2.2947827661065655E-05</v>
          </cell>
          <cell r="J411">
            <v>1.8953542612342153E-05</v>
          </cell>
          <cell r="K411">
            <v>1.823437375490267E-05</v>
          </cell>
          <cell r="L411">
            <v>2.1445540220383532E-05</v>
          </cell>
          <cell r="M411">
            <v>1.8058712528171887E-05</v>
          </cell>
        </row>
        <row r="412">
          <cell r="F412">
            <v>0.0003485712173941561</v>
          </cell>
          <cell r="G412">
            <v>0.0001309153142919195</v>
          </cell>
          <cell r="H412">
            <v>0.0001612498563333401</v>
          </cell>
          <cell r="I412">
            <v>0.00030044895864023613</v>
          </cell>
          <cell r="J412">
            <v>0.0003414192785167697</v>
          </cell>
          <cell r="K412">
            <v>0.00042716743424186463</v>
          </cell>
          <cell r="L412">
            <v>0.00038418907344686323</v>
          </cell>
          <cell r="M412">
            <v>0.00035516519913920345</v>
          </cell>
        </row>
        <row r="413">
          <cell r="F413">
            <v>1.741585339470964E-05</v>
          </cell>
          <cell r="G413">
            <v>6.569302374608552E-06</v>
          </cell>
          <cell r="H413">
            <v>8.133928326137494E-06</v>
          </cell>
          <cell r="I413">
            <v>1.5162138868145444E-05</v>
          </cell>
          <cell r="J413">
            <v>1.714830556967557E-05</v>
          </cell>
          <cell r="K413">
            <v>2.1687025374170292E-05</v>
          </cell>
          <cell r="L413">
            <v>1.9556562114137542E-05</v>
          </cell>
          <cell r="M413">
            <v>1.7862962202885795E-05</v>
          </cell>
        </row>
        <row r="414">
          <cell r="G414">
            <v>0.02854675848326487</v>
          </cell>
          <cell r="H414">
            <v>0.03023497409937724</v>
          </cell>
          <cell r="I414">
            <v>0.03256224166493359</v>
          </cell>
          <cell r="J414">
            <v>0.03358055576587005</v>
          </cell>
          <cell r="K414">
            <v>0.031672779602457395</v>
          </cell>
          <cell r="L414">
            <v>0.03294210842899056</v>
          </cell>
          <cell r="M414">
            <v>0.028393153996883823</v>
          </cell>
        </row>
        <row r="415">
          <cell r="F415">
            <v>0.015739668822861087</v>
          </cell>
          <cell r="G415">
            <v>0.013500095332251466</v>
          </cell>
          <cell r="H415">
            <v>0.013325864138821947</v>
          </cell>
          <cell r="I415">
            <v>0.014660870492565904</v>
          </cell>
          <cell r="J415">
            <v>0.015773108325404895</v>
          </cell>
          <cell r="K415">
            <v>0.012368843397151632</v>
          </cell>
          <cell r="L415">
            <v>0.014709972919847438</v>
          </cell>
          <cell r="M415">
            <v>0.013569628086010118</v>
          </cell>
        </row>
        <row r="416">
          <cell r="F416">
            <v>0.10731448026304821</v>
          </cell>
          <cell r="G416">
            <v>0.12584432908938947</v>
          </cell>
          <cell r="H416">
            <v>0.11672499306420152</v>
          </cell>
          <cell r="I416">
            <v>0.11868325484278885</v>
          </cell>
          <cell r="J416">
            <v>0.12023729262512213</v>
          </cell>
          <cell r="K416">
            <v>0.1250189955410858</v>
          </cell>
          <cell r="L416">
            <v>0.1271149809723698</v>
          </cell>
          <cell r="M416">
            <v>0.12772124558597503</v>
          </cell>
        </row>
        <row r="417">
          <cell r="F417">
            <v>0.1004019777511818</v>
          </cell>
          <cell r="G417">
            <v>0.1490205272330068</v>
          </cell>
          <cell r="H417">
            <v>0.15274235836123543</v>
          </cell>
          <cell r="I417">
            <v>0.16135640577905722</v>
          </cell>
          <cell r="J417">
            <v>0.15939515799017176</v>
          </cell>
          <cell r="K417">
            <v>0.15683279413870663</v>
          </cell>
          <cell r="L417">
            <v>0.15446111304556218</v>
          </cell>
          <cell r="M417">
            <v>0.15199768916854112</v>
          </cell>
        </row>
        <row r="418">
          <cell r="G418">
            <v>0.0007176621182461764</v>
          </cell>
          <cell r="H418">
            <v>0.0009713552941302728</v>
          </cell>
          <cell r="I418">
            <v>0.0011954782790341459</v>
          </cell>
          <cell r="J418">
            <v>0.0014364836725537671</v>
          </cell>
          <cell r="K418">
            <v>0.00165868962063336</v>
          </cell>
          <cell r="L418">
            <v>0.001819441452912944</v>
          </cell>
          <cell r="M418">
            <v>0.0019844582090107954</v>
          </cell>
        </row>
        <row r="419">
          <cell r="F419">
            <v>0.027134457314752697</v>
          </cell>
          <cell r="G419">
            <v>0.18560955058282194</v>
          </cell>
          <cell r="H419">
            <v>0.20947197432175257</v>
          </cell>
          <cell r="I419">
            <v>0.21368241469802526</v>
          </cell>
          <cell r="J419">
            <v>0.22180990935633896</v>
          </cell>
          <cell r="K419">
            <v>0.23561797424640255</v>
          </cell>
          <cell r="L419">
            <v>0.23411499699993385</v>
          </cell>
          <cell r="M419">
            <v>0.23513392243975403</v>
          </cell>
        </row>
        <row r="420">
          <cell r="F420">
            <v>0.11730535136251748</v>
          </cell>
          <cell r="G420">
            <v>0.6550580065755711</v>
          </cell>
          <cell r="H420">
            <v>0.7067489385734778</v>
          </cell>
          <cell r="I420">
            <v>0.7463276536437963</v>
          </cell>
          <cell r="J420">
            <v>0.7894548797767962</v>
          </cell>
          <cell r="K420">
            <v>0.8156407653254856</v>
          </cell>
          <cell r="L420">
            <v>0.827355593021681</v>
          </cell>
          <cell r="M420">
            <v>0.8486860550906731</v>
          </cell>
        </row>
        <row r="421">
          <cell r="F421">
            <v>0.05001364087429705</v>
          </cell>
          <cell r="G421">
            <v>0.29767197244312754</v>
          </cell>
          <cell r="H421">
            <v>0.3216872811634667</v>
          </cell>
          <cell r="I421">
            <v>0.3434676121649209</v>
          </cell>
          <cell r="J421">
            <v>0.3624101122160732</v>
          </cell>
          <cell r="K421">
            <v>0.38188710173095086</v>
          </cell>
          <cell r="L421">
            <v>0.38204902587304096</v>
          </cell>
          <cell r="M421">
            <v>0.39354518864020727</v>
          </cell>
        </row>
        <row r="422">
          <cell r="F422">
            <v>0.004232286910346538</v>
          </cell>
          <cell r="G422">
            <v>0.0004358212920996693</v>
          </cell>
          <cell r="H422">
            <v>0.00029142130469203944</v>
          </cell>
          <cell r="I422">
            <v>0.00018749600138119038</v>
          </cell>
          <cell r="J422">
            <v>0.00011920501005809858</v>
          </cell>
          <cell r="K422">
            <v>7.285567457137091E-05</v>
          </cell>
          <cell r="L422">
            <v>4.239083729561E-05</v>
          </cell>
          <cell r="M422">
            <v>2.3702516045553333E-05</v>
          </cell>
        </row>
        <row r="423">
          <cell r="F423">
            <v>0.34465207411018184</v>
          </cell>
          <cell r="G423">
            <v>0.03822320294984442</v>
          </cell>
          <cell r="H423">
            <v>0.026793504947898106</v>
          </cell>
          <cell r="I423">
            <v>0.01677913615139629</v>
          </cell>
          <cell r="J423">
            <v>0.010446972357765535</v>
          </cell>
          <cell r="K423">
            <v>0.006513289140101719</v>
          </cell>
          <cell r="L423">
            <v>0.0037643049655653868</v>
          </cell>
          <cell r="M423">
            <v>0.002071272812512465</v>
          </cell>
        </row>
        <row r="424">
          <cell r="F424">
            <v>2.1574473814447646</v>
          </cell>
          <cell r="G424">
            <v>0.2045038818128711</v>
          </cell>
          <cell r="H424">
            <v>0.13733945255257735</v>
          </cell>
          <cell r="I424">
            <v>0.08912178269538153</v>
          </cell>
          <cell r="J424">
            <v>0.05658743890258562</v>
          </cell>
          <cell r="K424">
            <v>0.0343470251206887</v>
          </cell>
          <cell r="L424">
            <v>0.020281078057643134</v>
          </cell>
          <cell r="M424">
            <v>0.011407087030420088</v>
          </cell>
        </row>
        <row r="425">
          <cell r="F425">
            <v>1.5129456041848997</v>
          </cell>
          <cell r="G425">
            <v>0.15603848792341068</v>
          </cell>
          <cell r="H425">
            <v>0.10464165645953934</v>
          </cell>
          <cell r="I425">
            <v>0.06847737404702535</v>
          </cell>
          <cell r="J425">
            <v>0.04324651921093227</v>
          </cell>
          <cell r="K425">
            <v>0.026689849453746316</v>
          </cell>
          <cell r="L425">
            <v>0.015486421590609664</v>
          </cell>
          <cell r="M425">
            <v>0.008718145453405792</v>
          </cell>
        </row>
        <row r="426">
          <cell r="G426">
            <v>0.007454068412530652</v>
          </cell>
          <cell r="H426">
            <v>0.006959342535067436</v>
          </cell>
          <cell r="I426">
            <v>0.006347037224839557</v>
          </cell>
          <cell r="J426">
            <v>0.005833547391014811</v>
          </cell>
          <cell r="K426">
            <v>0.0052927722054342185</v>
          </cell>
          <cell r="L426">
            <v>0.0029230764381583756</v>
          </cell>
          <cell r="M426">
            <v>0.0025932753489318655</v>
          </cell>
        </row>
        <row r="427">
          <cell r="G427">
            <v>0.28336595544440774</v>
          </cell>
          <cell r="H427">
            <v>0.29837593553562014</v>
          </cell>
          <cell r="I427">
            <v>0.2844010490100539</v>
          </cell>
          <cell r="J427">
            <v>0.27603965931094915</v>
          </cell>
          <cell r="K427">
            <v>0.27682368423009485</v>
          </cell>
          <cell r="L427">
            <v>0.26129518854696054</v>
          </cell>
          <cell r="M427">
            <v>0.24075884828218874</v>
          </cell>
        </row>
        <row r="428">
          <cell r="G428">
            <v>1.5118214137015056</v>
          </cell>
          <cell r="H428">
            <v>1.5229007306282356</v>
          </cell>
          <cell r="I428">
            <v>1.5024186605908292</v>
          </cell>
          <cell r="J428">
            <v>1.4856124488975033</v>
          </cell>
          <cell r="K428">
            <v>1.4487673822695288</v>
          </cell>
          <cell r="L428">
            <v>1.3946783835299927</v>
          </cell>
          <cell r="M428">
            <v>1.310967056396775</v>
          </cell>
        </row>
        <row r="429">
          <cell r="G429">
            <v>1.1659938097552525</v>
          </cell>
          <cell r="H429">
            <v>1.174499048558138</v>
          </cell>
          <cell r="I429">
            <v>1.1700503820837032</v>
          </cell>
          <cell r="J429">
            <v>1.1521304925646243</v>
          </cell>
          <cell r="K429">
            <v>1.1439208944982275</v>
          </cell>
          <cell r="L429">
            <v>1.0851012542740057</v>
          </cell>
          <cell r="M429">
            <v>1.0236467487426524</v>
          </cell>
        </row>
        <row r="430">
          <cell r="F430">
            <v>0.15952170770076632</v>
          </cell>
          <cell r="G430">
            <v>0.15455188697156752</v>
          </cell>
          <cell r="H430">
            <v>0.18127112804402432</v>
          </cell>
          <cell r="I430">
            <v>0.18966720470997556</v>
          </cell>
          <cell r="J430">
            <v>0.17089657464130156</v>
          </cell>
          <cell r="K430">
            <v>0.19510414082823274</v>
          </cell>
          <cell r="L430">
            <v>0.18759836029351773</v>
          </cell>
          <cell r="M430">
            <v>0.16498037132809953</v>
          </cell>
        </row>
        <row r="431">
          <cell r="F431">
            <v>0.27893519879339196</v>
          </cell>
          <cell r="G431">
            <v>0.22841038429909113</v>
          </cell>
          <cell r="H431">
            <v>0.2284277229973111</v>
          </cell>
          <cell r="I431">
            <v>0.25021125746629697</v>
          </cell>
          <cell r="J431">
            <v>0.2514220402056491</v>
          </cell>
          <cell r="K431">
            <v>0.2754163539018625</v>
          </cell>
          <cell r="L431">
            <v>0.2553512802502849</v>
          </cell>
          <cell r="M431">
            <v>0.22835015467766928</v>
          </cell>
        </row>
        <row r="432">
          <cell r="F432">
            <v>0.06672744086710519</v>
          </cell>
          <cell r="G432">
            <v>0.03849732224545607</v>
          </cell>
          <cell r="H432">
            <v>0.03874893188713036</v>
          </cell>
          <cell r="I432">
            <v>0.038348782273201286</v>
          </cell>
          <cell r="J432">
            <v>0.03797257507999357</v>
          </cell>
          <cell r="K432">
            <v>0.038350151756426906</v>
          </cell>
          <cell r="L432">
            <v>0.03385504227176433</v>
          </cell>
          <cell r="M432">
            <v>0.030432103531238756</v>
          </cell>
        </row>
        <row r="433">
          <cell r="F433">
            <v>0.11635920979973349</v>
          </cell>
          <cell r="G433">
            <v>0.09826088689790581</v>
          </cell>
          <cell r="H433">
            <v>0.09523818631725642</v>
          </cell>
          <cell r="I433">
            <v>0.09754475564556445</v>
          </cell>
          <cell r="J433">
            <v>0.10213760901870995</v>
          </cell>
          <cell r="K433">
            <v>0.10632173107564913</v>
          </cell>
          <cell r="L433">
            <v>0.09246366172944794</v>
          </cell>
          <cell r="M433">
            <v>0.08432180052070386</v>
          </cell>
        </row>
        <row r="434">
          <cell r="F434">
            <v>0.428188931564239</v>
          </cell>
          <cell r="G434">
            <v>0.3597030418908573</v>
          </cell>
          <cell r="H434">
            <v>0.3443626283472184</v>
          </cell>
          <cell r="I434">
            <v>0.36227393154917886</v>
          </cell>
          <cell r="J434">
            <v>0.3680358954563273</v>
          </cell>
          <cell r="K434">
            <v>0.38594105195547374</v>
          </cell>
          <cell r="L434">
            <v>0.37539231576918214</v>
          </cell>
          <cell r="M434">
            <v>0.3514819558655165</v>
          </cell>
        </row>
        <row r="435">
          <cell r="F435">
            <v>0.2012060798883456</v>
          </cell>
          <cell r="G435">
            <v>0.14013506619346908</v>
          </cell>
          <cell r="H435">
            <v>0.13263227430811014</v>
          </cell>
          <cell r="I435">
            <v>0.13749180544155676</v>
          </cell>
          <cell r="J435">
            <v>0.13980890701808643</v>
          </cell>
          <cell r="K435">
            <v>0.138050341596638</v>
          </cell>
          <cell r="L435">
            <v>0.12949932838512093</v>
          </cell>
          <cell r="M435">
            <v>0.11915998111638534</v>
          </cell>
        </row>
        <row r="436">
          <cell r="G436">
            <v>0.0002757949212227387</v>
          </cell>
          <cell r="H436">
            <v>0.00039506291868708914</v>
          </cell>
          <cell r="I436">
            <v>0.0004986266443291905</v>
          </cell>
          <cell r="J436">
            <v>0.00058450521612299</v>
          </cell>
          <cell r="K436">
            <v>0.0006661716185143126</v>
          </cell>
          <cell r="L436">
            <v>0.000735157853777465</v>
          </cell>
          <cell r="M436">
            <v>0.0007702768019957633</v>
          </cell>
        </row>
        <row r="437">
          <cell r="F437">
            <v>0.017962096483008744</v>
          </cell>
          <cell r="G437">
            <v>0.10549820384930182</v>
          </cell>
          <cell r="H437">
            <v>0.11647376462585744</v>
          </cell>
          <cell r="I437">
            <v>0.1190142198010313</v>
          </cell>
          <cell r="J437">
            <v>0.12409642078563166</v>
          </cell>
          <cell r="K437">
            <v>0.12215300006891895</v>
          </cell>
          <cell r="L437">
            <v>0.12290119859201198</v>
          </cell>
          <cell r="M437">
            <v>0.119110639406642</v>
          </cell>
        </row>
        <row r="438">
          <cell r="F438">
            <v>0.11906759820014659</v>
          </cell>
          <cell r="G438">
            <v>0.48933531374057715</v>
          </cell>
          <cell r="H438">
            <v>0.5085573322739964</v>
          </cell>
          <cell r="I438">
            <v>0.5346963676381211</v>
          </cell>
          <cell r="J438">
            <v>0.5488646134401924</v>
          </cell>
          <cell r="K438">
            <v>0.5857094553995409</v>
          </cell>
          <cell r="L438">
            <v>0.5770368696387183</v>
          </cell>
          <cell r="M438">
            <v>0.5689184261361845</v>
          </cell>
        </row>
        <row r="439">
          <cell r="F439">
            <v>0.051181216734296195</v>
          </cell>
          <cell r="G439">
            <v>0.1926365342492582</v>
          </cell>
          <cell r="H439">
            <v>0.20648834206621774</v>
          </cell>
          <cell r="I439">
            <v>0.2163556559263572</v>
          </cell>
          <cell r="J439">
            <v>0.21625044584606345</v>
          </cell>
          <cell r="K439">
            <v>0.22000359258797442</v>
          </cell>
          <cell r="L439">
            <v>0.2197690766679533</v>
          </cell>
          <cell r="M439">
            <v>0.21468668396851637</v>
          </cell>
        </row>
        <row r="440">
          <cell r="F440">
            <v>0.0003063985301338335</v>
          </cell>
          <cell r="G440">
            <v>3.580202485733491E-05</v>
          </cell>
          <cell r="H440">
            <v>2.539140417830772E-05</v>
          </cell>
          <cell r="I440">
            <v>1.6677041262491958E-05</v>
          </cell>
          <cell r="J440">
            <v>1.2479176461793721E-05</v>
          </cell>
          <cell r="K440">
            <v>8.260577971022705E-06</v>
          </cell>
          <cell r="L440">
            <v>5.319909762697816E-06</v>
          </cell>
          <cell r="M440">
            <v>3.1814373827784017E-06</v>
          </cell>
        </row>
        <row r="441">
          <cell r="F441">
            <v>0.037572345819065385</v>
          </cell>
          <cell r="G441">
            <v>0.007318589306088885</v>
          </cell>
          <cell r="H441">
            <v>0.005280209680774862</v>
          </cell>
          <cell r="I441">
            <v>0.0033678815223878054</v>
          </cell>
          <cell r="J441">
            <v>0.0025531483064427834</v>
          </cell>
          <cell r="K441">
            <v>0.0015972357653781268</v>
          </cell>
          <cell r="L441">
            <v>0.0010037084400212873</v>
          </cell>
          <cell r="M441">
            <v>0.0005889150820617944</v>
          </cell>
        </row>
        <row r="442">
          <cell r="F442">
            <v>0.24224186393850014</v>
          </cell>
          <cell r="G442">
            <v>0.03322587245952682</v>
          </cell>
          <cell r="H442">
            <v>0.022707304915835884</v>
          </cell>
          <cell r="I442">
            <v>0.015014311812223805</v>
          </cell>
          <cell r="J442">
            <v>0.011268168535661052</v>
          </cell>
          <cell r="K442">
            <v>0.007677953025389026</v>
          </cell>
          <cell r="L442">
            <v>0.004738140828601296</v>
          </cell>
          <cell r="M442">
            <v>0.0028375743575821486</v>
          </cell>
        </row>
        <row r="443">
          <cell r="F443">
            <v>0.11312809129797255</v>
          </cell>
          <cell r="G443">
            <v>0.014001333238950035</v>
          </cell>
          <cell r="H443">
            <v>0.009880656043993529</v>
          </cell>
          <cell r="I443">
            <v>0.006514231178550074</v>
          </cell>
          <cell r="J443">
            <v>0.004760790625047258</v>
          </cell>
          <cell r="K443">
            <v>0.0030928568882322527</v>
          </cell>
          <cell r="L443">
            <v>0.0019348703379414123</v>
          </cell>
          <cell r="M443">
            <v>0.001148439037980901</v>
          </cell>
        </row>
        <row r="444">
          <cell r="G444">
            <v>0.0001584367674695339</v>
          </cell>
          <cell r="H444">
            <v>0.00015899583346599627</v>
          </cell>
          <cell r="I444">
            <v>0.00015007298392415969</v>
          </cell>
          <cell r="J444">
            <v>0.0001578738358883126</v>
          </cell>
          <cell r="K444">
            <v>0.00014804368550993234</v>
          </cell>
          <cell r="L444">
            <v>0.0001309547371444162</v>
          </cell>
          <cell r="M444">
            <v>0.00011817981159544923</v>
          </cell>
        </row>
        <row r="445">
          <cell r="G445">
            <v>0.006416807941978777</v>
          </cell>
          <cell r="H445">
            <v>0.006940566143818095</v>
          </cell>
          <cell r="I445">
            <v>0.00666569791555836</v>
          </cell>
          <cell r="J445">
            <v>0.007417721327732832</v>
          </cell>
          <cell r="K445">
            <v>0.006877771613482322</v>
          </cell>
          <cell r="L445">
            <v>0.006613313621645114</v>
          </cell>
          <cell r="M445">
            <v>0.006230311363663838</v>
          </cell>
        </row>
        <row r="446">
          <cell r="G446">
            <v>0.03179117522485155</v>
          </cell>
          <cell r="H446">
            <v>0.03269667340754677</v>
          </cell>
          <cell r="I446">
            <v>0.03262383114140602</v>
          </cell>
          <cell r="J446">
            <v>0.035949415853967735</v>
          </cell>
          <cell r="K446">
            <v>0.03632271823546375</v>
          </cell>
          <cell r="L446">
            <v>0.03429223418860359</v>
          </cell>
          <cell r="M446">
            <v>0.03294504684749071</v>
          </cell>
        </row>
        <row r="447">
          <cell r="G447">
            <v>0.014876338565253637</v>
          </cell>
          <cell r="H447">
            <v>0.015806476626755602</v>
          </cell>
          <cell r="I447">
            <v>0.015726353087147097</v>
          </cell>
          <cell r="J447">
            <v>0.016874839542842388</v>
          </cell>
          <cell r="K447">
            <v>0.016255415327373984</v>
          </cell>
          <cell r="L447">
            <v>0.015571609798405224</v>
          </cell>
          <cell r="M447">
            <v>0.014838126638483346</v>
          </cell>
        </row>
        <row r="448">
          <cell r="F448">
            <v>0.0017215505222626037</v>
          </cell>
          <cell r="G448">
            <v>0.0009272497108649251</v>
          </cell>
          <cell r="H448">
            <v>0.000747467088734423</v>
          </cell>
          <cell r="I448">
            <v>0.0007446287309140363</v>
          </cell>
          <cell r="J448">
            <v>0.0005787369583366734</v>
          </cell>
          <cell r="K448">
            <v>0.00062413273106822</v>
          </cell>
          <cell r="L448">
            <v>0.00047672847277163683</v>
          </cell>
          <cell r="M448">
            <v>0.0004620511560447138</v>
          </cell>
        </row>
        <row r="449">
          <cell r="F449">
            <v>0.0003068628438075565</v>
          </cell>
          <cell r="G449">
            <v>0.00018636724105965872</v>
          </cell>
          <cell r="H449">
            <v>0.00016216611617381652</v>
          </cell>
          <cell r="I449">
            <v>0.00018063610715348592</v>
          </cell>
          <cell r="J449">
            <v>0.00016023792811785685</v>
          </cell>
          <cell r="K449">
            <v>0.00019799711489160079</v>
          </cell>
          <cell r="L449">
            <v>0.000169626105970906</v>
          </cell>
          <cell r="M449">
            <v>0.00018124134004519584</v>
          </cell>
        </row>
        <row r="450">
          <cell r="F450">
            <v>0.0016122131131658004</v>
          </cell>
          <cell r="G450">
            <v>0.0023752674842135993</v>
          </cell>
          <cell r="H450">
            <v>0.0024606044043036742</v>
          </cell>
          <cell r="I450">
            <v>0.0026135462607052187</v>
          </cell>
          <cell r="J450">
            <v>0.0027328377457860042</v>
          </cell>
          <cell r="K450">
            <v>0.002825221547322341</v>
          </cell>
          <cell r="L450">
            <v>0.003018993187959324</v>
          </cell>
          <cell r="M450">
            <v>0.0026872354351144307</v>
          </cell>
        </row>
        <row r="451">
          <cell r="F451">
            <v>0.015816335279401676</v>
          </cell>
          <cell r="G451">
            <v>0.019555334664530723</v>
          </cell>
          <cell r="H451">
            <v>0.018646842907410383</v>
          </cell>
          <cell r="I451">
            <v>0.0194992000515092</v>
          </cell>
          <cell r="J451">
            <v>0.018930829938456926</v>
          </cell>
          <cell r="K451">
            <v>0.01889890143600657</v>
          </cell>
          <cell r="L451">
            <v>0.01902139886264259</v>
          </cell>
          <cell r="M451">
            <v>0.019091544405131406</v>
          </cell>
        </row>
        <row r="452">
          <cell r="F452">
            <v>0.009436144955481203</v>
          </cell>
          <cell r="G452">
            <v>0.01116611782946637</v>
          </cell>
          <cell r="H452">
            <v>0.009935844590209167</v>
          </cell>
          <cell r="I452">
            <v>0.011125712318247338</v>
          </cell>
          <cell r="J452">
            <v>0.009796716672111067</v>
          </cell>
          <cell r="K452">
            <v>0.011844685526289233</v>
          </cell>
          <cell r="L452">
            <v>0.009793892054088973</v>
          </cell>
          <cell r="M452">
            <v>0.010531060957405183</v>
          </cell>
        </row>
        <row r="453">
          <cell r="F453">
            <v>0.013486889543744158</v>
          </cell>
          <cell r="G453">
            <v>0.010574138752899025</v>
          </cell>
          <cell r="H453">
            <v>0.010796738855206985</v>
          </cell>
          <cell r="I453">
            <v>0.0088058928169815</v>
          </cell>
          <cell r="J453">
            <v>0.008467859657469304</v>
          </cell>
          <cell r="K453">
            <v>0.008011407303795952</v>
          </cell>
          <cell r="L453">
            <v>0.00610225139058717</v>
          </cell>
          <cell r="M453">
            <v>0.005992716742082608</v>
          </cell>
        </row>
        <row r="454">
          <cell r="F454">
            <v>0.09803545935490497</v>
          </cell>
          <cell r="G454">
            <v>0.09653621946592487</v>
          </cell>
          <cell r="H454">
            <v>0.10274903374377825</v>
          </cell>
          <cell r="I454">
            <v>0.11158350957971234</v>
          </cell>
          <cell r="J454">
            <v>0.10798503800565432</v>
          </cell>
          <cell r="K454">
            <v>0.10765471438278536</v>
          </cell>
          <cell r="L454">
            <v>0.10408316254087287</v>
          </cell>
          <cell r="M454">
            <v>0.09638040874060855</v>
          </cell>
        </row>
        <row r="455">
          <cell r="F455">
            <v>0.023687266381056483</v>
          </cell>
          <cell r="G455">
            <v>0.040014013037532714</v>
          </cell>
          <cell r="H455">
            <v>0.04064129201661414</v>
          </cell>
          <cell r="I455">
            <v>0.03937533427108105</v>
          </cell>
          <cell r="J455">
            <v>0.040064514282169145</v>
          </cell>
          <cell r="K455">
            <v>0.041678410283870766</v>
          </cell>
          <cell r="L455">
            <v>0.04459281881864854</v>
          </cell>
          <cell r="M455">
            <v>0.0432422426514764</v>
          </cell>
        </row>
        <row r="456">
          <cell r="F456">
            <v>0.026534064043072375</v>
          </cell>
          <cell r="G456">
            <v>0.03465173475928357</v>
          </cell>
          <cell r="H456">
            <v>0.03523367626423989</v>
          </cell>
          <cell r="I456">
            <v>0.03539393501401095</v>
          </cell>
          <cell r="J456">
            <v>0.03513490743805759</v>
          </cell>
          <cell r="K456">
            <v>0.03599188569254357</v>
          </cell>
          <cell r="L456">
            <v>0.03824750846122224</v>
          </cell>
          <cell r="M456">
            <v>0.0379756005668961</v>
          </cell>
        </row>
        <row r="457">
          <cell r="I457">
            <v>0.0005170403401078814</v>
          </cell>
          <cell r="J457">
            <v>0.0005353327501293276</v>
          </cell>
          <cell r="K457">
            <v>0.0005195750925504261</v>
          </cell>
          <cell r="L457">
            <v>0.000964972315669251</v>
          </cell>
          <cell r="M457">
            <v>0.0012275267232669718</v>
          </cell>
        </row>
        <row r="458">
          <cell r="F458">
            <v>0.011208797741912392</v>
          </cell>
          <cell r="G458">
            <v>0.0113094351435878</v>
          </cell>
          <cell r="H458">
            <v>0.013000183189752691</v>
          </cell>
          <cell r="I458">
            <v>0.010323570362318743</v>
          </cell>
          <cell r="J458">
            <v>0.009397580778136287</v>
          </cell>
          <cell r="K458">
            <v>0.00887307415734445</v>
          </cell>
          <cell r="L458">
            <v>0.006855622932717004</v>
          </cell>
          <cell r="M458">
            <v>0.0073786012647853085</v>
          </cell>
        </row>
        <row r="459">
          <cell r="F459">
            <v>0.19360196409186012</v>
          </cell>
          <cell r="G459">
            <v>0.17657604299615634</v>
          </cell>
          <cell r="H459">
            <v>0.19416394366614875</v>
          </cell>
          <cell r="I459">
            <v>0.194988690495488</v>
          </cell>
          <cell r="J459">
            <v>0.17427137604460916</v>
          </cell>
          <cell r="K459">
            <v>0.17131435913201487</v>
          </cell>
          <cell r="L459">
            <v>0.1692390412843811</v>
          </cell>
          <cell r="M459">
            <v>0.17392016221430157</v>
          </cell>
        </row>
        <row r="460">
          <cell r="F460">
            <v>0.003379876998998932</v>
          </cell>
          <cell r="G460">
            <v>0.005319938382011992</v>
          </cell>
          <cell r="H460">
            <v>0.006117480446435381</v>
          </cell>
          <cell r="I460">
            <v>0.0054679291259209055</v>
          </cell>
          <cell r="J460">
            <v>0.005421798824835223</v>
          </cell>
          <cell r="K460">
            <v>0.005754594645590886</v>
          </cell>
          <cell r="L460">
            <v>0.005841889844380731</v>
          </cell>
          <cell r="M460">
            <v>0.005256255367574328</v>
          </cell>
        </row>
        <row r="461">
          <cell r="F461">
            <v>0.004137611658691864</v>
          </cell>
          <cell r="G461">
            <v>0.004155579115260841</v>
          </cell>
          <cell r="H461">
            <v>0.003914133432229764</v>
          </cell>
          <cell r="I461">
            <v>0.0034607681925803175</v>
          </cell>
          <cell r="J461">
            <v>0.00342365601290458</v>
          </cell>
          <cell r="K461">
            <v>0.0034228841939699644</v>
          </cell>
          <cell r="L461">
            <v>0.0011369505993506297</v>
          </cell>
          <cell r="M461">
            <v>0.0034199758775466074</v>
          </cell>
        </row>
        <row r="462">
          <cell r="F462">
            <v>0.0020917461987123424</v>
          </cell>
          <cell r="G462">
            <v>0.0015282241043094577</v>
          </cell>
          <cell r="H462">
            <v>0.001749148884545843</v>
          </cell>
          <cell r="I462">
            <v>0.0016990677607710246</v>
          </cell>
          <cell r="J462">
            <v>0.0014587676493163287</v>
          </cell>
          <cell r="K462">
            <v>0.0015039302510138355</v>
          </cell>
          <cell r="L462">
            <v>0.0015005877247544948</v>
          </cell>
          <cell r="M462">
            <v>0.0015048604385308213</v>
          </cell>
        </row>
        <row r="463">
          <cell r="F463">
            <v>0.18674860016664518</v>
          </cell>
          <cell r="G463">
            <v>0.10273574850348116</v>
          </cell>
          <cell r="H463">
            <v>0.09289153771071809</v>
          </cell>
          <cell r="I463">
            <v>0.08209453843813447</v>
          </cell>
          <cell r="J463">
            <v>0.08445007754510905</v>
          </cell>
          <cell r="K463">
            <v>0.0822195409931735</v>
          </cell>
          <cell r="L463">
            <v>0.0802279154844145</v>
          </cell>
          <cell r="M463">
            <v>0.06812246828126244</v>
          </cell>
        </row>
        <row r="464">
          <cell r="F464">
            <v>0.06672232227175118</v>
          </cell>
          <cell r="G464">
            <v>0.038746228112749206</v>
          </cell>
          <cell r="H464">
            <v>0.042550222040260946</v>
          </cell>
          <cell r="I464">
            <v>0.0377699423602596</v>
          </cell>
          <cell r="J464">
            <v>0.03586333925567793</v>
          </cell>
          <cell r="K464">
            <v>0.03571394219061255</v>
          </cell>
          <cell r="L464">
            <v>0.03182811579294743</v>
          </cell>
          <cell r="M464">
            <v>0.03032604738132159</v>
          </cell>
        </row>
        <row r="465">
          <cell r="F465">
            <v>0.918811623624228</v>
          </cell>
          <cell r="G465">
            <v>0.482713192860589</v>
          </cell>
          <cell r="H465">
            <v>0.5349887959862544</v>
          </cell>
          <cell r="I465">
            <v>0.5524133163358893</v>
          </cell>
          <cell r="J465">
            <v>0.4858423152672967</v>
          </cell>
          <cell r="K465">
            <v>0.4475897869747397</v>
          </cell>
          <cell r="L465">
            <v>0.44755472798906576</v>
          </cell>
          <cell r="M465">
            <v>0.39429442044653407</v>
          </cell>
        </row>
        <row r="466">
          <cell r="F466">
            <v>5.526820829566572</v>
          </cell>
          <cell r="G466">
            <v>5.28667703771423</v>
          </cell>
          <cell r="H466">
            <v>5.3580227741289566</v>
          </cell>
          <cell r="I466">
            <v>4.991707435269522</v>
          </cell>
          <cell r="J466">
            <v>4.894357463609906</v>
          </cell>
          <cell r="K466">
            <v>4.613445601111111</v>
          </cell>
          <cell r="L466">
            <v>4.775251103033304</v>
          </cell>
          <cell r="M466">
            <v>4.505798276169061</v>
          </cell>
        </row>
        <row r="467">
          <cell r="F467">
            <v>0.017595381924558954</v>
          </cell>
          <cell r="G467">
            <v>0.019674247283308022</v>
          </cell>
          <cell r="H467">
            <v>0.019554833841027873</v>
          </cell>
          <cell r="I467">
            <v>0.019755517163644643</v>
          </cell>
          <cell r="J467">
            <v>0.019649877473591364</v>
          </cell>
          <cell r="K467">
            <v>0.019747507748559608</v>
          </cell>
          <cell r="L467">
            <v>0.019901521302682867</v>
          </cell>
          <cell r="M467">
            <v>0.020099276176309223</v>
          </cell>
        </row>
        <row r="468">
          <cell r="F468">
            <v>0.06120192287515101</v>
          </cell>
          <cell r="G468">
            <v>0.0724070320718182</v>
          </cell>
          <cell r="H468">
            <v>0.07274611458393901</v>
          </cell>
          <cell r="I468">
            <v>0.0745293180747329</v>
          </cell>
          <cell r="J468">
            <v>0.07483478802437075</v>
          </cell>
          <cell r="K468">
            <v>0.07469269193678081</v>
          </cell>
          <cell r="L468">
            <v>0.075961678363178</v>
          </cell>
          <cell r="M468">
            <v>0.07538533132827129</v>
          </cell>
        </row>
        <row r="469">
          <cell r="F469">
            <v>0.0005130627903491223</v>
          </cell>
          <cell r="G469">
            <v>0.06747626005480775</v>
          </cell>
          <cell r="H469">
            <v>0.06188415005565416</v>
          </cell>
          <cell r="I469">
            <v>0.07104713314233517</v>
          </cell>
          <cell r="J469">
            <v>0.0699743245534625</v>
          </cell>
          <cell r="K469">
            <v>0.06055440267780561</v>
          </cell>
          <cell r="L469">
            <v>0.06296992023361517</v>
          </cell>
          <cell r="M469">
            <v>0.058198554195695563</v>
          </cell>
        </row>
        <row r="470">
          <cell r="F470">
            <v>7.781501703568807E-05</v>
          </cell>
          <cell r="G470">
            <v>0.06322306325356315</v>
          </cell>
          <cell r="H470">
            <v>0.07056954451293582</v>
          </cell>
          <cell r="I470">
            <v>0.0776092178004546</v>
          </cell>
          <cell r="J470">
            <v>0.07757867069552953</v>
          </cell>
          <cell r="K470">
            <v>0.0774623830635488</v>
          </cell>
          <cell r="L470">
            <v>0.07728399896698358</v>
          </cell>
          <cell r="M470">
            <v>0.07693419878833732</v>
          </cell>
        </row>
        <row r="471">
          <cell r="F471">
            <v>6.721779932612003E-05</v>
          </cell>
          <cell r="G471">
            <v>8.198707508865964E-05</v>
          </cell>
          <cell r="H471">
            <v>6.997020456664963E-05</v>
          </cell>
          <cell r="I471">
            <v>6.440058198181366E-05</v>
          </cell>
          <cell r="J471">
            <v>5.934157674937653E-05</v>
          </cell>
          <cell r="K471">
            <v>5.261440853919539E-05</v>
          </cell>
          <cell r="L471">
            <v>4.592655402476306E-05</v>
          </cell>
          <cell r="M471">
            <v>4.571867254356268E-05</v>
          </cell>
        </row>
        <row r="472">
          <cell r="F472">
            <v>0.7731791970181452</v>
          </cell>
          <cell r="G472">
            <v>0.7141773973763905</v>
          </cell>
          <cell r="H472">
            <v>0.6729582355079065</v>
          </cell>
          <cell r="I472">
            <v>0.6745937525196511</v>
          </cell>
          <cell r="J472">
            <v>0.6262968515954161</v>
          </cell>
          <cell r="K472">
            <v>0.6036573896534567</v>
          </cell>
          <cell r="L472">
            <v>0.6005437513822742</v>
          </cell>
          <cell r="M472">
            <v>0.5981399369773986</v>
          </cell>
        </row>
        <row r="473">
          <cell r="F473">
            <v>0.0016509809985603499</v>
          </cell>
          <cell r="G473">
            <v>0.0015017878066817061</v>
          </cell>
          <cell r="H473">
            <v>0.0015086204352016614</v>
          </cell>
          <cell r="I473">
            <v>0.0014840369767795836</v>
          </cell>
          <cell r="J473">
            <v>0.0014619401599413177</v>
          </cell>
          <cell r="K473">
            <v>0.00140816413951688</v>
          </cell>
          <cell r="L473">
            <v>0.0013993027074235807</v>
          </cell>
          <cell r="M473">
            <v>0.001393795789362831</v>
          </cell>
        </row>
        <row r="474">
          <cell r="F474">
            <v>0.6134342472253005</v>
          </cell>
          <cell r="G474">
            <v>0.5337047282817816</v>
          </cell>
          <cell r="H474">
            <v>0.5503744995937101</v>
          </cell>
          <cell r="I474">
            <v>0.6194916672156695</v>
          </cell>
          <cell r="J474">
            <v>0.581567527795986</v>
          </cell>
          <cell r="K474">
            <v>0.5378666258629002</v>
          </cell>
          <cell r="L474">
            <v>0.5230014905422016</v>
          </cell>
          <cell r="M474">
            <v>0.5088966745862906</v>
          </cell>
        </row>
        <row r="475">
          <cell r="F475">
            <v>0.9246360212899869</v>
          </cell>
          <cell r="G475">
            <v>0.9191988300329692</v>
          </cell>
          <cell r="H475">
            <v>0.9245207214415812</v>
          </cell>
          <cell r="I475">
            <v>0.9011114106946229</v>
          </cell>
          <cell r="J475">
            <v>0.8834908734429936</v>
          </cell>
          <cell r="K475">
            <v>0.8440704109105918</v>
          </cell>
          <cell r="L475">
            <v>0.8285477786770936</v>
          </cell>
          <cell r="M475">
            <v>0.822781867101832</v>
          </cell>
        </row>
        <row r="476">
          <cell r="F476">
            <v>0.00035055726130562003</v>
          </cell>
          <cell r="G476">
            <v>0.0001671025356</v>
          </cell>
          <cell r="H476">
            <v>0.0002682532944</v>
          </cell>
          <cell r="I476">
            <v>0.0002595461778</v>
          </cell>
          <cell r="J476">
            <v>0.00019396491659999995</v>
          </cell>
          <cell r="K476">
            <v>0.0001641384108</v>
          </cell>
          <cell r="L476">
            <v>0.00012875417100000002</v>
          </cell>
          <cell r="M476">
            <v>0.000139869639</v>
          </cell>
        </row>
        <row r="477">
          <cell r="F477">
            <v>1.0917669504</v>
          </cell>
          <cell r="G477">
            <v>1.0195494456</v>
          </cell>
          <cell r="H477">
            <v>1.0063076856</v>
          </cell>
          <cell r="I477">
            <v>0.9666907152</v>
          </cell>
          <cell r="J477">
            <v>0.9589237824231969</v>
          </cell>
          <cell r="K477">
            <v>0.9223534488</v>
          </cell>
          <cell r="L477">
            <v>0.8595818111999999</v>
          </cell>
          <cell r="M477">
            <v>0.8241210768000004</v>
          </cell>
        </row>
        <row r="478">
          <cell r="F478">
            <v>0.001285515</v>
          </cell>
          <cell r="G478">
            <v>0.0006410249999999999</v>
          </cell>
          <cell r="H478">
            <v>0.0005767650000000001</v>
          </cell>
          <cell r="I478">
            <v>0.0007000350000000002</v>
          </cell>
          <cell r="J478">
            <v>0.0008511300000000002</v>
          </cell>
          <cell r="K478">
            <v>0.000906675</v>
          </cell>
          <cell r="L478">
            <v>0.0007532700000000003</v>
          </cell>
          <cell r="M478">
            <v>0.000714105</v>
          </cell>
        </row>
        <row r="479">
          <cell r="F479">
            <v>0.010086552</v>
          </cell>
          <cell r="G479">
            <v>0.015304086000000003</v>
          </cell>
          <cell r="H479">
            <v>0.013989402</v>
          </cell>
          <cell r="I479">
            <v>0.015796619999999997</v>
          </cell>
          <cell r="J479">
            <v>0.018601002000000005</v>
          </cell>
          <cell r="K479">
            <v>0.017334702</v>
          </cell>
          <cell r="L479">
            <v>0.016240770000000005</v>
          </cell>
          <cell r="M479">
            <v>0.017181989999999994</v>
          </cell>
        </row>
        <row r="480">
          <cell r="F480">
            <v>0.003178728000000001</v>
          </cell>
          <cell r="G480">
            <v>0.0015250410000000002</v>
          </cell>
          <cell r="H480">
            <v>0.0009656955000000002</v>
          </cell>
          <cell r="I480">
            <v>0.0008934345000000001</v>
          </cell>
          <cell r="J480">
            <v>0.0007927290000000002</v>
          </cell>
          <cell r="K480">
            <v>0.0007500780000000002</v>
          </cell>
          <cell r="L480">
            <v>0.0006554520000000002</v>
          </cell>
          <cell r="M480">
            <v>0.0007025445000000001</v>
          </cell>
        </row>
        <row r="481">
          <cell r="F481">
            <v>0.1506696732676407</v>
          </cell>
          <cell r="G481">
            <v>0.1310867748179001</v>
          </cell>
          <cell r="H481">
            <v>0.13518114843393994</v>
          </cell>
          <cell r="I481">
            <v>0.1521574765569452</v>
          </cell>
          <cell r="J481">
            <v>0.14284267595498013</v>
          </cell>
          <cell r="K481">
            <v>0.13210900621687546</v>
          </cell>
          <cell r="L481">
            <v>0.12845788127238517</v>
          </cell>
          <cell r="M481">
            <v>0.12499350294339817</v>
          </cell>
        </row>
        <row r="482">
          <cell r="F482">
            <v>0.09051444481431045</v>
          </cell>
          <cell r="G482">
            <v>0.08932881677999999</v>
          </cell>
          <cell r="H482">
            <v>0.08993671554</v>
          </cell>
          <cell r="I482">
            <v>0.08790337752</v>
          </cell>
          <cell r="J482">
            <v>0.08676171426398806</v>
          </cell>
          <cell r="K482">
            <v>0.08015924616</v>
          </cell>
          <cell r="L482">
            <v>0.07857241896</v>
          </cell>
          <cell r="M482">
            <v>0.07831843236</v>
          </cell>
        </row>
        <row r="483">
          <cell r="F483">
            <v>8.730353250906243E-06</v>
          </cell>
          <cell r="G483">
            <v>4.1615574000000014E-06</v>
          </cell>
          <cell r="H483">
            <v>6.6806376E-06</v>
          </cell>
          <cell r="I483">
            <v>6.4637936999999994E-06</v>
          </cell>
          <cell r="J483">
            <v>4.8305438999999985E-06</v>
          </cell>
          <cell r="K483">
            <v>4.0877382E-06</v>
          </cell>
          <cell r="L483">
            <v>3.206521500000001E-06</v>
          </cell>
          <cell r="M483">
            <v>3.4833434999999996E-06</v>
          </cell>
        </row>
        <row r="484">
          <cell r="F484">
            <v>0.006603482381533534</v>
          </cell>
          <cell r="G484">
            <v>0.0063411421612260595</v>
          </cell>
          <cell r="H484">
            <v>0.006418334417006194</v>
          </cell>
          <cell r="I484">
            <v>0.006372707378954378</v>
          </cell>
          <cell r="J484">
            <v>0.0062577669999802025</v>
          </cell>
          <cell r="K484">
            <v>0.005758797302526512</v>
          </cell>
          <cell r="L484">
            <v>0.005659618499107634</v>
          </cell>
          <cell r="M484">
            <v>0.005540980381809177</v>
          </cell>
        </row>
        <row r="485">
          <cell r="F485">
            <v>0.16040320075450876</v>
          </cell>
          <cell r="G485">
            <v>0.15372094105600503</v>
          </cell>
          <cell r="H485">
            <v>0.15342253989899704</v>
          </cell>
          <cell r="I485">
            <v>0.14913541726304932</v>
          </cell>
          <cell r="J485">
            <v>0.14587891958243435</v>
          </cell>
          <cell r="K485">
            <v>0.1396509951986188</v>
          </cell>
          <cell r="L485">
            <v>0.13666325561044512</v>
          </cell>
          <cell r="M485">
            <v>0.1343015601918908</v>
          </cell>
        </row>
        <row r="486">
          <cell r="F486">
            <v>0.045808900526190875</v>
          </cell>
          <cell r="G486">
            <v>0.04138891755059674</v>
          </cell>
          <cell r="H486">
            <v>0.031466980777461406</v>
          </cell>
          <cell r="I486">
            <v>0.026792714085562837</v>
          </cell>
          <cell r="J486">
            <v>0.021573430560659988</v>
          </cell>
          <cell r="K486">
            <v>0.0425859320703771</v>
          </cell>
          <cell r="L486">
            <v>0.0223756192165444</v>
          </cell>
          <cell r="M486">
            <v>0.020675901848737122</v>
          </cell>
        </row>
        <row r="487">
          <cell r="F487">
            <v>0.025929465072</v>
          </cell>
          <cell r="G487">
            <v>0.024214299333</v>
          </cell>
          <cell r="H487">
            <v>0.023899807533000007</v>
          </cell>
          <cell r="I487">
            <v>0.022958904486000003</v>
          </cell>
          <cell r="J487">
            <v>0.022774439832550925</v>
          </cell>
          <cell r="K487">
            <v>0.021905894408999996</v>
          </cell>
          <cell r="L487">
            <v>0.020415068015999998</v>
          </cell>
          <cell r="M487">
            <v>0.019572875574000004</v>
          </cell>
        </row>
        <row r="488">
          <cell r="F488">
            <v>3.085236000000001E-05</v>
          </cell>
          <cell r="G488">
            <v>1.5384600000000002E-05</v>
          </cell>
          <cell r="H488">
            <v>1.3842360000000004E-05</v>
          </cell>
          <cell r="I488">
            <v>1.6800840000000006E-05</v>
          </cell>
          <cell r="J488">
            <v>2.042712E-05</v>
          </cell>
          <cell r="K488">
            <v>2.17602E-05</v>
          </cell>
          <cell r="L488">
            <v>1.8078480000000002E-05</v>
          </cell>
          <cell r="M488">
            <v>1.7138519999999997E-05</v>
          </cell>
        </row>
        <row r="489">
          <cell r="F489">
            <v>0.0007845095999999998</v>
          </cell>
          <cell r="G489">
            <v>0.0011903178</v>
          </cell>
          <cell r="H489">
            <v>0.0010880646000000001</v>
          </cell>
          <cell r="I489">
            <v>0.001228626</v>
          </cell>
          <cell r="J489">
            <v>0.0014467446</v>
          </cell>
          <cell r="K489">
            <v>0.0013482545999999999</v>
          </cell>
          <cell r="L489">
            <v>0.0012631710000000004</v>
          </cell>
          <cell r="M489">
            <v>0.0013363769999999997</v>
          </cell>
        </row>
        <row r="490">
          <cell r="F490">
            <v>0.014961213119999997</v>
          </cell>
          <cell r="G490">
            <v>0.00717785964</v>
          </cell>
          <cell r="H490">
            <v>0.004545206819999999</v>
          </cell>
          <cell r="I490">
            <v>0.00420509838</v>
          </cell>
          <cell r="J490">
            <v>0.0037311111600000003</v>
          </cell>
          <cell r="K490">
            <v>0.00353036712</v>
          </cell>
          <cell r="L490">
            <v>0.00308499408</v>
          </cell>
          <cell r="M490">
            <v>0.0033066427799999993</v>
          </cell>
        </row>
        <row r="491">
          <cell r="F491">
            <v>0.007111014424106008</v>
          </cell>
          <cell r="G491">
            <v>0.012449493311317075</v>
          </cell>
          <cell r="H491">
            <v>0.010271790888614069</v>
          </cell>
          <cell r="I491">
            <v>0.00825798532345377</v>
          </cell>
          <cell r="J491">
            <v>0.007117126073981003</v>
          </cell>
          <cell r="K491">
            <v>0.009043326711205002</v>
          </cell>
          <cell r="L491">
            <v>0.008560877484101283</v>
          </cell>
          <cell r="M491">
            <v>0.00853851777130448</v>
          </cell>
        </row>
        <row r="492">
          <cell r="F492">
            <v>0.002938163298345433</v>
          </cell>
          <cell r="G492">
            <v>0.0028521133613815487</v>
          </cell>
          <cell r="H492">
            <v>0.002421428154174591</v>
          </cell>
          <cell r="I492">
            <v>0.002032511559881353</v>
          </cell>
          <cell r="J492">
            <v>0.001698936745583537</v>
          </cell>
          <cell r="K492">
            <v>0.0020375995830347908</v>
          </cell>
          <cell r="L492">
            <v>0.0018672586983796819</v>
          </cell>
          <cell r="M492">
            <v>0.002033213544355936</v>
          </cell>
        </row>
        <row r="493">
          <cell r="F493">
            <v>0.001953423686513813</v>
          </cell>
          <cell r="G493">
            <v>0.0017885793493013743</v>
          </cell>
          <cell r="H493">
            <v>0.0014768929132113382</v>
          </cell>
          <cell r="I493">
            <v>0.0014208378426648746</v>
          </cell>
          <cell r="J493">
            <v>0.0011392163324354624</v>
          </cell>
          <cell r="K493">
            <v>0.0011406994857602077</v>
          </cell>
          <cell r="L493">
            <v>0.001232522657755876</v>
          </cell>
          <cell r="M493">
            <v>0.001187275762339588</v>
          </cell>
        </row>
        <row r="494">
          <cell r="F494">
            <v>3.1134047187050693</v>
          </cell>
          <cell r="G494">
            <v>2.701675500000538</v>
          </cell>
          <cell r="H494">
            <v>2.630940453915825</v>
          </cell>
          <cell r="I494">
            <v>2.748573816323555</v>
          </cell>
          <cell r="J494">
            <v>2.5093974728518234</v>
          </cell>
          <cell r="K494">
            <v>2.365558122716613</v>
          </cell>
          <cell r="L494">
            <v>2.188807326509159</v>
          </cell>
          <cell r="M494">
            <v>2.2006696195444544</v>
          </cell>
        </row>
        <row r="495">
          <cell r="F495">
            <v>0.0024748790711067964</v>
          </cell>
        </row>
        <row r="496">
          <cell r="F496">
            <v>5.632400016702226E-05</v>
          </cell>
        </row>
        <row r="497">
          <cell r="F497">
            <v>0.9456698390689353</v>
          </cell>
          <cell r="G497">
            <v>1.0465987665601841</v>
          </cell>
          <cell r="H497">
            <v>1.0052946240353362</v>
          </cell>
          <cell r="I497">
            <v>0.955600431507475</v>
          </cell>
          <cell r="J497">
            <v>0.8384993130175686</v>
          </cell>
          <cell r="K497">
            <v>0.8321363001512191</v>
          </cell>
          <cell r="L497">
            <v>0.7072358153835804</v>
          </cell>
          <cell r="M497">
            <v>0.4694349450044766</v>
          </cell>
        </row>
        <row r="498">
          <cell r="F498">
            <v>0.5763257996466665</v>
          </cell>
          <cell r="G498">
            <v>0.49087995610978996</v>
          </cell>
          <cell r="H498">
            <v>0.5010973341541899</v>
          </cell>
          <cell r="I498">
            <v>0.4135103350006914</v>
          </cell>
          <cell r="J498">
            <v>0.5674015470212367</v>
          </cell>
          <cell r="K498">
            <v>0.590962487268214</v>
          </cell>
          <cell r="L498">
            <v>0.4946112604749141</v>
          </cell>
          <cell r="M498">
            <v>0.34805388055737174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F500">
            <v>0.039905379611650485</v>
          </cell>
          <cell r="G500">
            <v>0.036263465519466555</v>
          </cell>
          <cell r="H500">
            <v>0.038410058564187194</v>
          </cell>
          <cell r="I500">
            <v>0.03628659250844064</v>
          </cell>
          <cell r="J500">
            <v>0.04013318018269024</v>
          </cell>
          <cell r="K500">
            <v>0.04613415078969699</v>
          </cell>
          <cell r="L500">
            <v>0.03971683185880867</v>
          </cell>
          <cell r="M500">
            <v>0.03494109900280377</v>
          </cell>
        </row>
        <row r="501">
          <cell r="F501">
            <v>0.003405588706166764</v>
          </cell>
          <cell r="G501">
            <v>0.01552883402047047</v>
          </cell>
          <cell r="H501">
            <v>0.01652899583776968</v>
          </cell>
          <cell r="I501">
            <v>0.0065046142012910564</v>
          </cell>
          <cell r="J501">
            <v>0.006015588488168933</v>
          </cell>
          <cell r="K501">
            <v>0.004591302805730345</v>
          </cell>
          <cell r="L501">
            <v>0.004380682796341207</v>
          </cell>
          <cell r="M501">
            <v>0.0060691238179230115</v>
          </cell>
        </row>
        <row r="502">
          <cell r="F502">
            <v>0.3068959</v>
          </cell>
          <cell r="G502">
            <v>0.2692184690040868</v>
          </cell>
          <cell r="H502">
            <v>0.2764982182836261</v>
          </cell>
          <cell r="I502">
            <v>0.26344339884481</v>
          </cell>
          <cell r="J502">
            <v>0.30885141830642227</v>
          </cell>
          <cell r="K502">
            <v>0.2900367246161006</v>
          </cell>
          <cell r="L502">
            <v>0.26111649106209184</v>
          </cell>
          <cell r="M502">
            <v>0.17707921512167474</v>
          </cell>
        </row>
        <row r="503">
          <cell r="F503">
            <v>0.002964322839267067</v>
          </cell>
          <cell r="G503">
            <v>0.011099844273114421</v>
          </cell>
          <cell r="H503">
            <v>0.01228628981215287</v>
          </cell>
          <cell r="I503">
            <v>0.0050999660745132</v>
          </cell>
          <cell r="J503">
            <v>0.004948302806093391</v>
          </cell>
          <cell r="K503">
            <v>0.003940421475993739</v>
          </cell>
          <cell r="L503">
            <v>0.003846673912408995</v>
          </cell>
          <cell r="M503">
            <v>0.004913697139038678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F508">
            <v>0.00209821430589639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F509">
            <v>0.007593379905620065</v>
          </cell>
          <cell r="G509">
            <v>0.003333003577300645</v>
          </cell>
          <cell r="H509">
            <v>0.0027229149516156087</v>
          </cell>
          <cell r="I509">
            <v>0.0010596599999999998</v>
          </cell>
          <cell r="J509">
            <v>0.0007539630000000002</v>
          </cell>
          <cell r="K509">
            <v>0.000984627</v>
          </cell>
          <cell r="L509">
            <v>0.000816333</v>
          </cell>
          <cell r="M509">
            <v>0.000839076</v>
          </cell>
        </row>
        <row r="510">
          <cell r="F510">
            <v>0</v>
          </cell>
        </row>
        <row r="511">
          <cell r="F511">
            <v>1.1187513111965484</v>
          </cell>
          <cell r="G511">
            <v>0.6530633478426793</v>
          </cell>
          <cell r="H511">
            <v>0.6768914565770863</v>
          </cell>
          <cell r="I511">
            <v>0.7341131380269174</v>
          </cell>
          <cell r="J511">
            <v>0.7409689201748981</v>
          </cell>
          <cell r="K511">
            <v>0.8826616962816276</v>
          </cell>
          <cell r="L511">
            <v>1.0289998355499383</v>
          </cell>
          <cell r="M511">
            <v>0.5520008225407314</v>
          </cell>
        </row>
        <row r="512">
          <cell r="F512">
            <v>0.18984636742212466</v>
          </cell>
          <cell r="G512">
            <v>0.2172401</v>
          </cell>
          <cell r="H512">
            <v>0.22794086151833334</v>
          </cell>
          <cell r="I512">
            <v>0.19450756790844062</v>
          </cell>
          <cell r="J512">
            <v>0.18329880635553014</v>
          </cell>
          <cell r="K512">
            <v>0.20130199768081025</v>
          </cell>
          <cell r="L512">
            <v>0.15839763205631457</v>
          </cell>
          <cell r="M512">
            <v>0.12540581883093024</v>
          </cell>
        </row>
        <row r="513">
          <cell r="F513">
            <v>0.30572982405738247</v>
          </cell>
          <cell r="G513">
            <v>0.046972625031078526</v>
          </cell>
          <cell r="H513">
            <v>0.034718821264843984</v>
          </cell>
          <cell r="I513">
            <v>0.011572936068230642</v>
          </cell>
          <cell r="J513">
            <v>0.054461014944769896</v>
          </cell>
          <cell r="K513">
            <v>0.04074367266816694</v>
          </cell>
          <cell r="L513">
            <v>0.053738251220779215</v>
          </cell>
          <cell r="M513">
            <v>0.02635792215730337</v>
          </cell>
        </row>
        <row r="514">
          <cell r="F514">
            <v>0.0298220615</v>
          </cell>
          <cell r="G514">
            <v>0.04706023859600001</v>
          </cell>
          <cell r="H514">
            <v>0.0272440170128</v>
          </cell>
          <cell r="I514">
            <v>0.017927293930000004</v>
          </cell>
          <cell r="J514">
            <v>0.012729214820000001</v>
          </cell>
          <cell r="K514">
            <v>0.010556722259999998</v>
          </cell>
          <cell r="L514">
            <v>0.008018951500000001</v>
          </cell>
          <cell r="M514">
            <v>0.006381273500000001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F517">
            <v>5.7558723501317146E-05</v>
          </cell>
          <cell r="G517">
            <v>5.8807669750875095E-05</v>
          </cell>
          <cell r="H517">
            <v>4.8398941621056375E-05</v>
          </cell>
          <cell r="I517">
            <v>4.159790700626445E-05</v>
          </cell>
          <cell r="J517">
            <v>4.0864506702565615E-05</v>
          </cell>
          <cell r="K517">
            <v>4.617498942387837E-05</v>
          </cell>
          <cell r="L517">
            <v>3.779431136597589E-05</v>
          </cell>
          <cell r="M517">
            <v>2.9187788075848815E-05</v>
          </cell>
        </row>
        <row r="518">
          <cell r="F518">
            <v>0.0043720162197847</v>
          </cell>
          <cell r="G518">
            <v>0.006084528741075692</v>
          </cell>
          <cell r="H518">
            <v>0.006300321989028402</v>
          </cell>
          <cell r="I518">
            <v>0.0002258427681112822</v>
          </cell>
          <cell r="J518">
            <v>0.019775350706961375</v>
          </cell>
          <cell r="K518">
            <v>0.021519012007180108</v>
          </cell>
          <cell r="L518">
            <v>0.0208449371712773</v>
          </cell>
          <cell r="M518">
            <v>0.013499819599885773</v>
          </cell>
        </row>
        <row r="519">
          <cell r="F519">
            <v>-0.45368578543778143</v>
          </cell>
          <cell r="G519">
            <v>-0.17123583355556812</v>
          </cell>
          <cell r="H519">
            <v>-0.16013688866726347</v>
          </cell>
          <cell r="I519">
            <v>-0.14342640835016474</v>
          </cell>
          <cell r="J519">
            <v>-0.1454107425694669</v>
          </cell>
          <cell r="K519">
            <v>-0.14070252950059092</v>
          </cell>
          <cell r="L519">
            <v>-0.13459905176134998</v>
          </cell>
          <cell r="M519">
            <v>-0.12115203271782635</v>
          </cell>
        </row>
        <row r="520">
          <cell r="F520">
            <v>0.010836310012078323</v>
          </cell>
          <cell r="G520">
            <v>0.007668483571451305</v>
          </cell>
          <cell r="H520">
            <v>0.0069289674730890465</v>
          </cell>
          <cell r="I520">
            <v>0.005358698355643155</v>
          </cell>
          <cell r="J520">
            <v>0.005983281229286063</v>
          </cell>
          <cell r="K520">
            <v>0.007065928410784823</v>
          </cell>
          <cell r="L520">
            <v>0.00593036791727026</v>
          </cell>
          <cell r="M520">
            <v>0.007370660458508008</v>
          </cell>
        </row>
        <row r="521">
          <cell r="F521">
            <v>-0.011058849999999914</v>
          </cell>
          <cell r="G521">
            <v>-0.011058849999999914</v>
          </cell>
          <cell r="H521">
            <v>-0.011058849999999915</v>
          </cell>
          <cell r="I521">
            <v>-0.011058849999999914</v>
          </cell>
          <cell r="J521">
            <v>-0.011058849999999914</v>
          </cell>
          <cell r="K521">
            <v>-0.011058849999999914</v>
          </cell>
          <cell r="L521">
            <v>-0.011058849999999915</v>
          </cell>
          <cell r="M521">
            <v>-0.011058849999999914</v>
          </cell>
        </row>
        <row r="522">
          <cell r="F522">
            <v>1.0972097238716938</v>
          </cell>
          <cell r="G522">
            <v>1.0890359233062732</v>
          </cell>
          <cell r="H522">
            <v>1.0696787854676173</v>
          </cell>
          <cell r="I522">
            <v>1.0512648857428133</v>
          </cell>
          <cell r="J522">
            <v>1.0337482421065096</v>
          </cell>
          <cell r="K522">
            <v>1.0170851146246596</v>
          </cell>
          <cell r="L522">
            <v>1.001233896097196</v>
          </cell>
          <cell r="M522">
            <v>0.9861550080552662</v>
          </cell>
        </row>
        <row r="523">
          <cell r="F523">
            <v>0.00013421795348451257</v>
          </cell>
          <cell r="G523">
            <v>0.000654952245374229</v>
          </cell>
          <cell r="H523">
            <v>0.0004461289687297436</v>
          </cell>
          <cell r="I523">
            <v>5.532562619756762E-05</v>
          </cell>
          <cell r="J523">
            <v>0.00047404012259708494</v>
          </cell>
          <cell r="K523">
            <v>0.000478110930160889</v>
          </cell>
          <cell r="L523">
            <v>0.000618003219143587</v>
          </cell>
          <cell r="M523">
            <v>0.0006571944117072116</v>
          </cell>
        </row>
        <row r="524">
          <cell r="F524">
            <v>0.060671049942591884</v>
          </cell>
          <cell r="G524">
            <v>0.06093988257261644</v>
          </cell>
          <cell r="H524">
            <v>0.0598507647628167</v>
          </cell>
          <cell r="I524">
            <v>0.05881476385538738</v>
          </cell>
          <cell r="J524">
            <v>0.057829289308431175</v>
          </cell>
          <cell r="K524">
            <v>0.056891876922269984</v>
          </cell>
          <cell r="L524">
            <v>0.05600018267766198</v>
          </cell>
          <cell r="M524">
            <v>0.0551519768745329</v>
          </cell>
        </row>
        <row r="525">
          <cell r="F525">
            <v>0.0018087478800544426</v>
          </cell>
          <cell r="G525">
            <v>0.008214403927976467</v>
          </cell>
          <cell r="H525">
            <v>0.007142507494823719</v>
          </cell>
          <cell r="I525">
            <v>0.0053020384296782784</v>
          </cell>
          <cell r="J525">
            <v>0.005931893152368213</v>
          </cell>
          <cell r="K525">
            <v>0.006273150953254878</v>
          </cell>
          <cell r="L525">
            <v>0.007953753973023168</v>
          </cell>
          <cell r="M525">
            <v>0.00839640869419208</v>
          </cell>
        </row>
        <row r="526">
          <cell r="F526">
            <v>0.0895553295560698</v>
          </cell>
          <cell r="G526">
            <v>0.053084452187488494</v>
          </cell>
          <cell r="H526">
            <v>0.05135006582961321</v>
          </cell>
          <cell r="I526">
            <v>0.053721141780762226</v>
          </cell>
          <cell r="J526">
            <v>0.05061589745268777</v>
          </cell>
          <cell r="K526">
            <v>0.0359248257768746</v>
          </cell>
          <cell r="L526">
            <v>0.04433664310417479</v>
          </cell>
          <cell r="M526">
            <v>0.05468191123250182</v>
          </cell>
        </row>
        <row r="527">
          <cell r="F527">
            <v>-0.5462645360276269</v>
          </cell>
          <cell r="G527">
            <v>-0.6823360551607931</v>
          </cell>
          <cell r="H527">
            <v>-0.6892969463590783</v>
          </cell>
          <cell r="I527">
            <v>-0.6973872600014797</v>
          </cell>
          <cell r="J527">
            <v>-0.7008266236597874</v>
          </cell>
          <cell r="K527">
            <v>-0.7049020590664815</v>
          </cell>
          <cell r="L527">
            <v>-0.7064993823288974</v>
          </cell>
          <cell r="M527">
            <v>-0.710125348409878</v>
          </cell>
        </row>
        <row r="528">
          <cell r="F528">
            <v>0.005936964885837693</v>
          </cell>
          <cell r="G528">
            <v>0.005069093408160008</v>
          </cell>
          <cell r="H528">
            <v>0.004764452805963957</v>
          </cell>
          <cell r="I528">
            <v>0.004279540807941777</v>
          </cell>
          <cell r="J528">
            <v>0.003081372008595967</v>
          </cell>
          <cell r="K528">
            <v>0.0027632286871422614</v>
          </cell>
          <cell r="L528">
            <v>0.0021980176727122045</v>
          </cell>
          <cell r="M528">
            <v>0.0018531977950196653</v>
          </cell>
        </row>
        <row r="529">
          <cell r="F529">
            <v>0.7706677157269323</v>
          </cell>
          <cell r="G529">
            <v>0.7367467708323411</v>
          </cell>
          <cell r="H529">
            <v>0.7267243277207805</v>
          </cell>
          <cell r="I529">
            <v>0.7171460847392063</v>
          </cell>
          <cell r="J529">
            <v>0.7062506217023791</v>
          </cell>
          <cell r="K529">
            <v>0.6973321010082317</v>
          </cell>
          <cell r="L529">
            <v>0.6881538431731645</v>
          </cell>
          <cell r="M529">
            <v>0.6799455552597986</v>
          </cell>
        </row>
        <row r="530">
          <cell r="F530">
            <v>-0.34698593341282236</v>
          </cell>
          <cell r="G530">
            <v>0.1423934980816349</v>
          </cell>
          <cell r="H530">
            <v>0.16962934156115417</v>
          </cell>
          <cell r="I530">
            <v>0.11997500254688485</v>
          </cell>
          <cell r="J530">
            <v>0.12011998062507526</v>
          </cell>
          <cell r="K530">
            <v>0.06958879084971818</v>
          </cell>
          <cell r="L530">
            <v>-0.03637091620648375</v>
          </cell>
          <cell r="M530">
            <v>-0.12986606536411138</v>
          </cell>
        </row>
        <row r="531">
          <cell r="F531">
            <v>-0.7250123837268395</v>
          </cell>
          <cell r="G531">
            <v>-1.3851532388943122</v>
          </cell>
          <cell r="H531">
            <v>-1.4200240756847113</v>
          </cell>
          <cell r="I531">
            <v>-1.3590406207830044</v>
          </cell>
          <cell r="J531">
            <v>-1.3499883600704214</v>
          </cell>
          <cell r="K531">
            <v>-1.2950324598785565</v>
          </cell>
          <cell r="L531">
            <v>-1.1920154510977465</v>
          </cell>
          <cell r="M531">
            <v>-1.0939224299141652</v>
          </cell>
        </row>
        <row r="532">
          <cell r="F532">
            <v>0.0003512669995819638</v>
          </cell>
          <cell r="G532">
            <v>0.00035126699978108115</v>
          </cell>
          <cell r="H532">
            <v>0.00035126699944847313</v>
          </cell>
          <cell r="I532">
            <v>0.0003512669995126435</v>
          </cell>
          <cell r="J532">
            <v>0.0003512669993793896</v>
          </cell>
          <cell r="K532">
            <v>0.00035126699979154934</v>
          </cell>
          <cell r="L532">
            <v>0.0003512669998433806</v>
          </cell>
          <cell r="M532">
            <v>0.00035126699867631036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F534">
            <v>3.1224502114948374</v>
          </cell>
          <cell r="G534">
            <v>1.1484533419020002</v>
          </cell>
          <cell r="H534">
            <v>1.1126589837563814</v>
          </cell>
          <cell r="I534">
            <v>1.0893429204008036</v>
          </cell>
          <cell r="J534">
            <v>1.0149932322396455</v>
          </cell>
          <cell r="K534">
            <v>0.992090768319331</v>
          </cell>
          <cell r="L534">
            <v>0.9532004098170637</v>
          </cell>
          <cell r="M534">
            <v>0.9222733010950668</v>
          </cell>
        </row>
        <row r="535">
          <cell r="F535">
            <v>0.07619910134250431</v>
          </cell>
          <cell r="G535">
            <v>0.08498972044405627</v>
          </cell>
          <cell r="H535">
            <v>0.08507677065305835</v>
          </cell>
          <cell r="I535">
            <v>0.08613460190931535</v>
          </cell>
          <cell r="J535">
            <v>0.08597539912540898</v>
          </cell>
          <cell r="K535">
            <v>0.0851868920646286</v>
          </cell>
          <cell r="L535">
            <v>0.08353028820173443</v>
          </cell>
          <cell r="M535">
            <v>0.0829429574036305</v>
          </cell>
        </row>
        <row r="536">
          <cell r="F536">
            <v>0.05065292458349029</v>
          </cell>
          <cell r="G536">
            <v>0.020623920819248187</v>
          </cell>
          <cell r="H536">
            <v>0.019445335773759245</v>
          </cell>
          <cell r="I536">
            <v>0.011084296768221171</v>
          </cell>
          <cell r="J536">
            <v>0.00923797459507962</v>
          </cell>
          <cell r="K536">
            <v>0.009586116669029589</v>
          </cell>
          <cell r="L536">
            <v>0.009058948842730983</v>
          </cell>
          <cell r="M536">
            <v>0.009012534523221748</v>
          </cell>
        </row>
        <row r="537">
          <cell r="F537">
            <v>0.12632617185755785</v>
          </cell>
          <cell r="G537">
            <v>0.11392198576924749</v>
          </cell>
          <cell r="H537">
            <v>0.12021248658430435</v>
          </cell>
          <cell r="I537">
            <v>0.12559071223796198</v>
          </cell>
          <cell r="J537">
            <v>0.13600971751833157</v>
          </cell>
          <cell r="K537">
            <v>0.1279548752510114</v>
          </cell>
          <cell r="L537">
            <v>0.1368530639654033</v>
          </cell>
          <cell r="M537">
            <v>0.1374355336784906</v>
          </cell>
        </row>
        <row r="552">
          <cell r="F552">
            <v>0.3265737233876202</v>
          </cell>
          <cell r="G552">
            <v>0.2484014444245556</v>
          </cell>
          <cell r="H552">
            <v>0.25565788776714765</v>
          </cell>
          <cell r="I552">
            <v>0.23318259324125334</v>
          </cell>
          <cell r="J552">
            <v>0.25599528270110933</v>
          </cell>
          <cell r="K552">
            <v>0.25905208666276364</v>
          </cell>
          <cell r="L552">
            <v>0.2507035635998629</v>
          </cell>
          <cell r="M552">
            <v>0.21191171557591007</v>
          </cell>
        </row>
        <row r="553">
          <cell r="F553">
            <v>1.911653342221067</v>
          </cell>
          <cell r="G553">
            <v>1.011530983589396</v>
          </cell>
          <cell r="H553">
            <v>1.085931978487169</v>
          </cell>
          <cell r="I553">
            <v>1.0109209582568623</v>
          </cell>
          <cell r="J553">
            <v>1.243753636956684</v>
          </cell>
          <cell r="K553">
            <v>0.9124842625585644</v>
          </cell>
          <cell r="L553">
            <v>0.8186475298931771</v>
          </cell>
          <cell r="M553">
            <v>0.6769839115477067</v>
          </cell>
        </row>
        <row r="554">
          <cell r="F554">
            <v>1.5217395258258097</v>
          </cell>
          <cell r="G554">
            <v>1.7673968571711423</v>
          </cell>
          <cell r="H554">
            <v>1.754793962545048</v>
          </cell>
          <cell r="I554">
            <v>1.870613033008143</v>
          </cell>
          <cell r="J554">
            <v>2.1354080679029908</v>
          </cell>
          <cell r="K554">
            <v>2.244469072456482</v>
          </cell>
          <cell r="L554">
            <v>2.2256704687963325</v>
          </cell>
          <cell r="M554">
            <v>1.9542279563429816</v>
          </cell>
        </row>
        <row r="555">
          <cell r="F555">
            <v>5.019195926894348</v>
          </cell>
          <cell r="G555">
            <v>4.029263998537088</v>
          </cell>
          <cell r="H555">
            <v>3.916909914182345</v>
          </cell>
          <cell r="I555">
            <v>3.579030894741817</v>
          </cell>
          <cell r="J555">
            <v>3.0852505995617214</v>
          </cell>
          <cell r="K555">
            <v>3.0599637974078395</v>
          </cell>
          <cell r="L555">
            <v>2.831893278465621</v>
          </cell>
          <cell r="M555">
            <v>2.4967278010047123</v>
          </cell>
        </row>
        <row r="556">
          <cell r="F556">
            <v>1.2157245645432049</v>
          </cell>
          <cell r="G556">
            <v>1.4217407655045489</v>
          </cell>
          <cell r="H556">
            <v>1.8090595630027817</v>
          </cell>
          <cell r="I556">
            <v>1.7374338533039457</v>
          </cell>
          <cell r="J556">
            <v>1.604737626019891</v>
          </cell>
          <cell r="K556">
            <v>1.7697682579673284</v>
          </cell>
          <cell r="L556">
            <v>1.6474498485846043</v>
          </cell>
          <cell r="M556">
            <v>1.7200709917415427</v>
          </cell>
        </row>
        <row r="557">
          <cell r="F557">
            <v>0.011426644675618736</v>
          </cell>
          <cell r="G557">
            <v>0.006341092095996546</v>
          </cell>
          <cell r="H557">
            <v>0.006428299828965112</v>
          </cell>
          <cell r="I557">
            <v>0.006690459764789032</v>
          </cell>
          <cell r="J557">
            <v>0.007229123729182311</v>
          </cell>
          <cell r="K557">
            <v>0.006271730633805502</v>
          </cell>
          <cell r="L557">
            <v>0.005783146205251705</v>
          </cell>
          <cell r="M557">
            <v>0.005636451801868591</v>
          </cell>
        </row>
        <row r="558">
          <cell r="F558">
            <v>0.7478503188841114</v>
          </cell>
          <cell r="G558">
            <v>0.5370978414676149</v>
          </cell>
          <cell r="H558">
            <v>0.5266549481603736</v>
          </cell>
          <cell r="I558">
            <v>0.5483522136116951</v>
          </cell>
          <cell r="J558">
            <v>0.5964377874072103</v>
          </cell>
          <cell r="K558">
            <v>0.6474208138705388</v>
          </cell>
          <cell r="L558">
            <v>0.6289021932556638</v>
          </cell>
          <cell r="M558">
            <v>0.5660345469761175</v>
          </cell>
        </row>
        <row r="559">
          <cell r="F559">
            <v>3.4779646796960173</v>
          </cell>
          <cell r="G559">
            <v>3.0130431036400664</v>
          </cell>
          <cell r="H559">
            <v>3.001816447550494</v>
          </cell>
          <cell r="I559">
            <v>3.1998970663004216</v>
          </cell>
          <cell r="J559">
            <v>3.3441865263336035</v>
          </cell>
          <cell r="K559">
            <v>3.1110710368771977</v>
          </cell>
          <cell r="L559">
            <v>3.191092442650235</v>
          </cell>
          <cell r="M559">
            <v>2.8678241053968287</v>
          </cell>
        </row>
        <row r="560">
          <cell r="F560">
            <v>0.06904333729570812</v>
          </cell>
          <cell r="G560">
            <v>0.07479256620866162</v>
          </cell>
          <cell r="H560">
            <v>0.07578143200291712</v>
          </cell>
          <cell r="I560">
            <v>0.07387412928054306</v>
          </cell>
          <cell r="J560">
            <v>0.08112544557227742</v>
          </cell>
          <cell r="K560">
            <v>0.07899112889465358</v>
          </cell>
          <cell r="L560">
            <v>0.08189213456839561</v>
          </cell>
          <cell r="M560">
            <v>0.07120098921140888</v>
          </cell>
        </row>
      </sheetData>
      <sheetData sheetId="4"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F12">
            <v>2.3589547258893737</v>
          </cell>
          <cell r="G12">
            <v>1.5200407560154088</v>
          </cell>
          <cell r="H12">
            <v>1.5691916977413274</v>
          </cell>
          <cell r="I12">
            <v>1.819022670248016</v>
          </cell>
          <cell r="J12">
            <v>1.7842526244924244</v>
          </cell>
          <cell r="K12">
            <v>1.7919205411964239</v>
          </cell>
          <cell r="L12">
            <v>1.635561665116561</v>
          </cell>
          <cell r="M12">
            <v>1.3640516143203234</v>
          </cell>
        </row>
        <row r="13">
          <cell r="F13">
            <v>0.16517818249231103</v>
          </cell>
          <cell r="G13">
            <v>0.10195020451071544</v>
          </cell>
          <cell r="H13">
            <v>0.12802488553394067</v>
          </cell>
          <cell r="I13">
            <v>0.16768631406332973</v>
          </cell>
          <cell r="J13">
            <v>0.157944962926778</v>
          </cell>
          <cell r="K13">
            <v>0.1625440254471562</v>
          </cell>
          <cell r="L13">
            <v>0.18213673148882034</v>
          </cell>
          <cell r="M13">
            <v>0.23924632825338982</v>
          </cell>
        </row>
        <row r="14">
          <cell r="F14">
            <v>0.006290208989340269</v>
          </cell>
          <cell r="G14">
            <v>0.00683894526018216</v>
          </cell>
          <cell r="H14">
            <v>0.006869753012265099</v>
          </cell>
          <cell r="I14">
            <v>0.006889458370681053</v>
          </cell>
          <cell r="J14">
            <v>0.006845072344167067</v>
          </cell>
          <cell r="K14">
            <v>0.006898661554619951</v>
          </cell>
          <cell r="L14">
            <v>0.0066624558603481845</v>
          </cell>
          <cell r="M14">
            <v>0.007371094847210063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F16">
            <v>0.08283837049675381</v>
          </cell>
          <cell r="G16">
            <v>0.1379399758476846</v>
          </cell>
          <cell r="H16">
            <v>0.1390015078432951</v>
          </cell>
          <cell r="I16">
            <v>0.1535079395276235</v>
          </cell>
          <cell r="J16">
            <v>0.1487664271502358</v>
          </cell>
          <cell r="K16">
            <v>0.15504623411834093</v>
          </cell>
          <cell r="L16">
            <v>0.1578697980713501</v>
          </cell>
          <cell r="M16">
            <v>0.14217177511836404</v>
          </cell>
        </row>
        <row r="17">
          <cell r="F17">
            <v>0.032493585428439144</v>
          </cell>
          <cell r="G17">
            <v>0.05644204695823982</v>
          </cell>
          <cell r="H17">
            <v>0.060054320424875594</v>
          </cell>
          <cell r="I17">
            <v>0.06715735386639983</v>
          </cell>
          <cell r="J17">
            <v>0.06510612193081095</v>
          </cell>
          <cell r="K17">
            <v>0.06458103842308627</v>
          </cell>
          <cell r="L17">
            <v>0.06481829796840897</v>
          </cell>
          <cell r="M17">
            <v>0.05898243200728341</v>
          </cell>
        </row>
        <row r="18">
          <cell r="F18">
            <v>0.00013312983597120408</v>
          </cell>
          <cell r="G18">
            <v>0.0001618044787746119</v>
          </cell>
          <cell r="H18">
            <v>0.00016283421671851525</v>
          </cell>
          <cell r="I18">
            <v>0.0001656699335593835</v>
          </cell>
          <cell r="J18">
            <v>0.0001453451102553607</v>
          </cell>
          <cell r="K18">
            <v>0.00014234264122853135</v>
          </cell>
          <cell r="L18">
            <v>0.0001402063503629485</v>
          </cell>
          <cell r="M18">
            <v>0.00011994761755004834</v>
          </cell>
        </row>
        <row r="19">
          <cell r="F19">
            <v>6.317731327075756E-05</v>
          </cell>
          <cell r="G19">
            <v>7.300424287048622E-05</v>
          </cell>
          <cell r="H19">
            <v>7.84698177587957E-05</v>
          </cell>
          <cell r="I19">
            <v>8.094689906806318E-05</v>
          </cell>
          <cell r="J19">
            <v>7.233135645027743E-05</v>
          </cell>
          <cell r="K19">
            <v>7.150053688219314E-05</v>
          </cell>
          <cell r="L19">
            <v>6.92255886507806E-05</v>
          </cell>
          <cell r="M19">
            <v>6.012394050476041E-05</v>
          </cell>
        </row>
        <row r="20">
          <cell r="F20">
            <v>5.7409313951408875E-05</v>
          </cell>
          <cell r="G20">
            <v>4.66187597762534E-05</v>
          </cell>
          <cell r="H20">
            <v>5.2419206955879884E-05</v>
          </cell>
          <cell r="I20">
            <v>6.025402282745481E-05</v>
          </cell>
          <cell r="J20">
            <v>5.22734739888308E-05</v>
          </cell>
          <cell r="K20">
            <v>3.99127879334067E-05</v>
          </cell>
          <cell r="L20">
            <v>4.674152311136175E-05</v>
          </cell>
          <cell r="M20">
            <v>4.420825691286223E-05</v>
          </cell>
        </row>
        <row r="21">
          <cell r="F21">
            <v>8.762815199937189E-06</v>
          </cell>
          <cell r="G21">
            <v>6.001866993734246E-06</v>
          </cell>
          <cell r="H21">
            <v>6.516586845780958E-06</v>
          </cell>
          <cell r="I21">
            <v>7.603850292886128E-06</v>
          </cell>
          <cell r="J21">
            <v>6.651169446579931E-06</v>
          </cell>
          <cell r="K21">
            <v>5.217118346212051E-06</v>
          </cell>
          <cell r="L21">
            <v>6.129355413138512E-06</v>
          </cell>
          <cell r="M21">
            <v>5.274433934739364E-06</v>
          </cell>
        </row>
        <row r="22">
          <cell r="F22">
            <v>0.00011460033262124428</v>
          </cell>
          <cell r="G22">
            <v>7.403418265962536E-05</v>
          </cell>
          <cell r="H22">
            <v>8.226172759036506E-05</v>
          </cell>
          <cell r="I22">
            <v>9.955490933157028E-05</v>
          </cell>
          <cell r="J22">
            <v>0.00011981071402796118</v>
          </cell>
          <cell r="K22">
            <v>0.00012221878788068406</v>
          </cell>
          <cell r="L22">
            <v>0.00010980517873650873</v>
          </cell>
          <cell r="M22">
            <v>0.00010373360647144182</v>
          </cell>
        </row>
        <row r="23">
          <cell r="F23">
            <v>5.725838773600394E-06</v>
          </cell>
          <cell r="G23">
            <v>3.715019396917869E-06</v>
          </cell>
          <cell r="H23">
            <v>4.149529254904092E-06</v>
          </cell>
          <cell r="I23">
            <v>5.024032591500384E-06</v>
          </cell>
          <cell r="J23">
            <v>6.017676399522878E-06</v>
          </cell>
          <cell r="K23">
            <v>6.204971965320672E-06</v>
          </cell>
          <cell r="L23">
            <v>5.589466090611017E-06</v>
          </cell>
          <cell r="M23">
            <v>5.217260857931449E-06</v>
          </cell>
        </row>
        <row r="24">
          <cell r="G24">
            <v>0.004348072360976207</v>
          </cell>
          <cell r="H24">
            <v>0.0046150625968094635</v>
          </cell>
          <cell r="I24">
            <v>0.004984257872490066</v>
          </cell>
          <cell r="J24">
            <v>0.005148761391049357</v>
          </cell>
          <cell r="K24">
            <v>0.004862211612605032</v>
          </cell>
          <cell r="L24">
            <v>0.005066364847394791</v>
          </cell>
          <cell r="M24">
            <v>0.004368625622833678</v>
          </cell>
        </row>
        <row r="25">
          <cell r="F25">
            <v>0.0014387660531769329</v>
          </cell>
          <cell r="G25">
            <v>0.004635536364890275</v>
          </cell>
          <cell r="H25">
            <v>0.0047537153276282626</v>
          </cell>
          <cell r="I25">
            <v>0.005969582050208892</v>
          </cell>
          <cell r="J25">
            <v>0.0065878048298091095</v>
          </cell>
          <cell r="K25">
            <v>0.005954815363405309</v>
          </cell>
          <cell r="L25">
            <v>0.006218712434112797</v>
          </cell>
          <cell r="M25">
            <v>0.013037609318737129</v>
          </cell>
        </row>
        <row r="26">
          <cell r="F26">
            <v>0.015936865848760858</v>
          </cell>
          <cell r="G26">
            <v>0.028328353400627254</v>
          </cell>
          <cell r="H26">
            <v>0.02822094952673039</v>
          </cell>
          <cell r="I26">
            <v>0.02529586035387154</v>
          </cell>
          <cell r="J26">
            <v>0.01674294195195421</v>
          </cell>
          <cell r="K26">
            <v>0.02265246080221327</v>
          </cell>
          <cell r="L26">
            <v>0.02425934895839661</v>
          </cell>
          <cell r="M26">
            <v>0.031765844812178555</v>
          </cell>
        </row>
        <row r="27">
          <cell r="F27">
            <v>0.020256849736809666</v>
          </cell>
          <cell r="G27">
            <v>0.02207130586712658</v>
          </cell>
          <cell r="H27">
            <v>0.02387527422014525</v>
          </cell>
          <cell r="I27">
            <v>0.027597770668327276</v>
          </cell>
          <cell r="J27">
            <v>0.024247565366931765</v>
          </cell>
          <cell r="K27">
            <v>0.02774951853491714</v>
          </cell>
          <cell r="L27">
            <v>0.02817698247550458</v>
          </cell>
          <cell r="M27">
            <v>0.03251509405078558</v>
          </cell>
        </row>
        <row r="28">
          <cell r="F28">
            <v>0.016018646903581086</v>
          </cell>
          <cell r="G28">
            <v>0.12335086721795056</v>
          </cell>
          <cell r="H28">
            <v>0.12939454135054207</v>
          </cell>
          <cell r="I28">
            <v>0.13537239167218887</v>
          </cell>
          <cell r="J28">
            <v>0.13485509107943655</v>
          </cell>
          <cell r="K28">
            <v>0.1331165750457011</v>
          </cell>
          <cell r="L28">
            <v>0.1364250000661659</v>
          </cell>
          <cell r="M28">
            <v>0.15792319415904857</v>
          </cell>
        </row>
        <row r="29">
          <cell r="F29">
            <v>0.1062116654902386</v>
          </cell>
          <cell r="G29">
            <v>0.9184744983280103</v>
          </cell>
          <cell r="H29">
            <v>0.9968620470471778</v>
          </cell>
          <cell r="I29">
            <v>1.049823294004282</v>
          </cell>
          <cell r="J29">
            <v>1.0673724996111025</v>
          </cell>
          <cell r="K29">
            <v>1.1278280066138504</v>
          </cell>
          <cell r="L29">
            <v>1.0737764408799733</v>
          </cell>
          <cell r="M29">
            <v>1.1090753579038648</v>
          </cell>
        </row>
        <row r="30">
          <cell r="F30">
            <v>0.029798881028904246</v>
          </cell>
          <cell r="G30">
            <v>0.3148180963350951</v>
          </cell>
          <cell r="H30">
            <v>0.33780127420574185</v>
          </cell>
          <cell r="I30">
            <v>0.35447805341227245</v>
          </cell>
          <cell r="J30">
            <v>0.36938627070135704</v>
          </cell>
          <cell r="K30">
            <v>0.3882622711046954</v>
          </cell>
          <cell r="L30">
            <v>0.3825680819154689</v>
          </cell>
          <cell r="M30">
            <v>0.4078796457517744</v>
          </cell>
        </row>
        <row r="31">
          <cell r="F31">
            <v>0.15322523876358504</v>
          </cell>
          <cell r="G31">
            <v>0.01129250914387711</v>
          </cell>
          <cell r="H31">
            <v>0.007480153376374445</v>
          </cell>
          <cell r="I31">
            <v>0.004850223909814249</v>
          </cell>
          <cell r="J31">
            <v>0.002902345320326982</v>
          </cell>
          <cell r="K31">
            <v>0.0016938157042349466</v>
          </cell>
          <cell r="L31">
            <v>0.0010321428342586606</v>
          </cell>
          <cell r="M31">
            <v>0.0006755685892718728</v>
          </cell>
        </row>
        <row r="32">
          <cell r="F32">
            <v>1.534142332629782</v>
          </cell>
          <cell r="G32">
            <v>0.12767382554225576</v>
          </cell>
          <cell r="H32">
            <v>0.08766344479243529</v>
          </cell>
          <cell r="I32">
            <v>0.05723915880005798</v>
          </cell>
          <cell r="J32">
            <v>0.03496927024950824</v>
          </cell>
          <cell r="K32">
            <v>0.0218590586313135</v>
          </cell>
          <cell r="L32">
            <v>0.012382640833146654</v>
          </cell>
          <cell r="M32">
            <v>0.007235807517580155</v>
          </cell>
        </row>
        <row r="33">
          <cell r="F33">
            <v>0.7307120592717955</v>
          </cell>
          <cell r="G33">
            <v>0.07321770987132942</v>
          </cell>
          <cell r="H33">
            <v>0.04961032688271851</v>
          </cell>
          <cell r="I33">
            <v>0.03223582320262349</v>
          </cell>
          <cell r="J33">
            <v>0.020146212264221284</v>
          </cell>
          <cell r="K33">
            <v>0.01250236280170421</v>
          </cell>
          <cell r="L33">
            <v>0.007310820752031567</v>
          </cell>
          <cell r="M33">
            <v>0.0043993921098436735</v>
          </cell>
        </row>
        <row r="34">
          <cell r="G34">
            <v>0.08422568676809665</v>
          </cell>
          <cell r="H34">
            <v>0.08384054588855358</v>
          </cell>
          <cell r="I34">
            <v>0.08275882645231365</v>
          </cell>
          <cell r="J34">
            <v>0.07722930168945284</v>
          </cell>
          <cell r="K34">
            <v>0.07251747487379082</v>
          </cell>
          <cell r="L34">
            <v>0.07228377028128005</v>
          </cell>
          <cell r="M34">
            <v>0.07931736044385104</v>
          </cell>
        </row>
        <row r="35">
          <cell r="G35">
            <v>0.9450940845526238</v>
          </cell>
          <cell r="H35">
            <v>0.9741819972564538</v>
          </cell>
          <cell r="I35">
            <v>0.9677140139894167</v>
          </cell>
          <cell r="J35">
            <v>0.9213910384348635</v>
          </cell>
          <cell r="K35">
            <v>0.9260378602375716</v>
          </cell>
          <cell r="L35">
            <v>0.8576309634081142</v>
          </cell>
          <cell r="M35">
            <v>0.8386157876505653</v>
          </cell>
        </row>
        <row r="36">
          <cell r="G36">
            <v>0.5500214844036405</v>
          </cell>
          <cell r="H36">
            <v>0.5603290952756586</v>
          </cell>
          <cell r="I36">
            <v>0.5546079027594922</v>
          </cell>
          <cell r="J36">
            <v>0.5408356511717688</v>
          </cell>
          <cell r="K36">
            <v>0.5403022392328385</v>
          </cell>
          <cell r="L36">
            <v>0.5169741944009887</v>
          </cell>
          <cell r="M36">
            <v>0.5222808447525886</v>
          </cell>
        </row>
        <row r="37">
          <cell r="F37">
            <v>0.03920374860273748</v>
          </cell>
          <cell r="G37">
            <v>0.052791085155763195</v>
          </cell>
          <cell r="H37">
            <v>0.048355869165972454</v>
          </cell>
          <cell r="I37">
            <v>0.048475001816969086</v>
          </cell>
          <cell r="J37">
            <v>0.047613582165860736</v>
          </cell>
          <cell r="K37">
            <v>0.049912002303718526</v>
          </cell>
          <cell r="L37">
            <v>0.058079214617101575</v>
          </cell>
          <cell r="M37">
            <v>0.04464338680688187</v>
          </cell>
        </row>
        <row r="38">
          <cell r="F38">
            <v>0.13278804486310924</v>
          </cell>
          <cell r="G38">
            <v>0.24078815574289691</v>
          </cell>
          <cell r="H38">
            <v>0.21040197093728852</v>
          </cell>
          <cell r="I38">
            <v>0.23026217336862634</v>
          </cell>
          <cell r="J38">
            <v>0.22528420827099593</v>
          </cell>
          <cell r="K38">
            <v>0.2420548549279657</v>
          </cell>
          <cell r="L38">
            <v>0.23030672264858956</v>
          </cell>
          <cell r="M38">
            <v>0.20943884537223678</v>
          </cell>
        </row>
        <row r="39">
          <cell r="F39">
            <v>0.051537778682685186</v>
          </cell>
          <cell r="G39">
            <v>0.07937528127596746</v>
          </cell>
          <cell r="H39">
            <v>0.0694702587992042</v>
          </cell>
          <cell r="I39">
            <v>0.07474058524113471</v>
          </cell>
          <cell r="J39">
            <v>0.06519549825447227</v>
          </cell>
          <cell r="K39">
            <v>0.05688662730847754</v>
          </cell>
          <cell r="L39">
            <v>0.05142750412036404</v>
          </cell>
          <cell r="M39">
            <v>0.0582324442138348</v>
          </cell>
        </row>
        <row r="40">
          <cell r="F40">
            <v>0.0382373925073641</v>
          </cell>
          <cell r="G40">
            <v>0.04639298864343697</v>
          </cell>
          <cell r="H40">
            <v>0.0411873175487416</v>
          </cell>
          <cell r="I40">
            <v>0.04250049062607398</v>
          </cell>
          <cell r="J40">
            <v>0.042895350565484464</v>
          </cell>
          <cell r="K40">
            <v>0.04375787334819042</v>
          </cell>
          <cell r="L40">
            <v>0.0450655485568234</v>
          </cell>
          <cell r="M40">
            <v>0.0195627816423001</v>
          </cell>
        </row>
        <row r="41">
          <cell r="F41">
            <v>0.21398459874400047</v>
          </cell>
          <cell r="G41">
            <v>0.36610815907179495</v>
          </cell>
          <cell r="H41">
            <v>0.31319353330564026</v>
          </cell>
          <cell r="I41">
            <v>0.3446138289505299</v>
          </cell>
          <cell r="J41">
            <v>0.373670694561789</v>
          </cell>
          <cell r="K41">
            <v>0.39198822895857904</v>
          </cell>
          <cell r="L41">
            <v>0.3525696643880909</v>
          </cell>
          <cell r="M41">
            <v>0.36124023667072624</v>
          </cell>
        </row>
        <row r="42">
          <cell r="F42">
            <v>0.09387782587881989</v>
          </cell>
          <cell r="G42">
            <v>0.14362896770750344</v>
          </cell>
          <cell r="H42">
            <v>0.12463393969955885</v>
          </cell>
          <cell r="I42">
            <v>0.12463800899561549</v>
          </cell>
          <cell r="J42">
            <v>0.12342560806545211</v>
          </cell>
          <cell r="K42">
            <v>0.13076242861715573</v>
          </cell>
          <cell r="L42">
            <v>0.11750117212588145</v>
          </cell>
          <cell r="M42">
            <v>0.10362634015325514</v>
          </cell>
        </row>
        <row r="43">
          <cell r="F43">
            <v>0.011572677022536818</v>
          </cell>
          <cell r="G43">
            <v>0.02406168369463659</v>
          </cell>
          <cell r="H43">
            <v>0.022039129548837053</v>
          </cell>
          <cell r="I43">
            <v>0.02566080670888745</v>
          </cell>
          <cell r="J43">
            <v>0.02613858135456976</v>
          </cell>
          <cell r="K43">
            <v>0.026948168595241146</v>
          </cell>
          <cell r="L43">
            <v>0.0287998803190031</v>
          </cell>
          <cell r="M43">
            <v>0.01204157450944833</v>
          </cell>
        </row>
        <row r="44">
          <cell r="F44">
            <v>0.08542688658956314</v>
          </cell>
          <cell r="G44">
            <v>0.1948799769205493</v>
          </cell>
          <cell r="H44">
            <v>0.17722109473357292</v>
          </cell>
          <cell r="I44">
            <v>0.17191565815048782</v>
          </cell>
          <cell r="J44">
            <v>0.1983242593093692</v>
          </cell>
          <cell r="K44">
            <v>0.19586474048591704</v>
          </cell>
          <cell r="L44">
            <v>0.22861756621261442</v>
          </cell>
          <cell r="M44">
            <v>0.19329058413397807</v>
          </cell>
        </row>
        <row r="45">
          <cell r="F45">
            <v>0.027739838777017998</v>
          </cell>
          <cell r="G45">
            <v>0.05209333327080394</v>
          </cell>
          <cell r="H45">
            <v>0.05247859060281571</v>
          </cell>
          <cell r="I45">
            <v>0.05252457473280132</v>
          </cell>
          <cell r="J45">
            <v>0.06044415834044203</v>
          </cell>
          <cell r="K45">
            <v>0.054168573405788484</v>
          </cell>
          <cell r="L45">
            <v>0.06377626311834034</v>
          </cell>
          <cell r="M45">
            <v>0.05217488723177958</v>
          </cell>
        </row>
        <row r="46">
          <cell r="F46">
            <v>0.0005052325192064041</v>
          </cell>
          <cell r="G46">
            <v>0.00043017329620440665</v>
          </cell>
          <cell r="H46">
            <v>0.00027135784891036525</v>
          </cell>
          <cell r="I46">
            <v>0.0002159080888913851</v>
          </cell>
          <cell r="J46">
            <v>0.00014484747352700578</v>
          </cell>
          <cell r="K46">
            <v>0.00012128878071777791</v>
          </cell>
          <cell r="L46">
            <v>8.317808099229453E-05</v>
          </cell>
          <cell r="M46">
            <v>2.2477363391054398E-05</v>
          </cell>
        </row>
        <row r="47">
          <cell r="F47">
            <v>0.00362267032337471</v>
          </cell>
          <cell r="G47">
            <v>0.0034712123598140115</v>
          </cell>
          <cell r="H47">
            <v>0.0021870097462933155</v>
          </cell>
          <cell r="I47">
            <v>0.0014570823486291017</v>
          </cell>
          <cell r="J47">
            <v>0.0011117148918430933</v>
          </cell>
          <cell r="K47">
            <v>0.0008949697843189831</v>
          </cell>
          <cell r="L47">
            <v>0.0006722389491675316</v>
          </cell>
          <cell r="M47">
            <v>0.00036807502324154437</v>
          </cell>
        </row>
        <row r="48">
          <cell r="F48">
            <v>0.001269829995464418</v>
          </cell>
          <cell r="G48">
            <v>0.0009900547791639948</v>
          </cell>
          <cell r="H48">
            <v>0.0006921456675684686</v>
          </cell>
          <cell r="I48">
            <v>0.0004760385297522632</v>
          </cell>
          <cell r="J48">
            <v>0.00036246551139716406</v>
          </cell>
          <cell r="K48">
            <v>0.0002648911672128217</v>
          </cell>
          <cell r="L48">
            <v>0.00020078811614574477</v>
          </cell>
          <cell r="M48">
            <v>0.0001064431267801006</v>
          </cell>
        </row>
        <row r="49">
          <cell r="G49">
            <v>0.0003771959132970625</v>
          </cell>
          <cell r="H49">
            <v>0.0003567837932635687</v>
          </cell>
          <cell r="I49">
            <v>0.00042748863184578594</v>
          </cell>
          <cell r="J49">
            <v>0.0004211434050852506</v>
          </cell>
          <cell r="K49">
            <v>0.0005228457560645837</v>
          </cell>
          <cell r="L49">
            <v>0.0005500389322437532</v>
          </cell>
          <cell r="M49">
            <v>0.00023875597452485196</v>
          </cell>
        </row>
        <row r="50">
          <cell r="G50">
            <v>0.0033046470767272716</v>
          </cell>
          <cell r="H50">
            <v>0.0031358756391318882</v>
          </cell>
          <cell r="I50">
            <v>0.0031549406596557434</v>
          </cell>
          <cell r="J50">
            <v>0.003536928099848543</v>
          </cell>
          <cell r="K50">
            <v>0.004225481343800902</v>
          </cell>
          <cell r="L50">
            <v>0.004871607854260875</v>
          </cell>
          <cell r="M50">
            <v>0.004282790598903495</v>
          </cell>
        </row>
        <row r="51">
          <cell r="G51">
            <v>0.0010495416882660973</v>
          </cell>
          <cell r="H51">
            <v>0.0011057520677065491</v>
          </cell>
          <cell r="I51">
            <v>0.001148385498542851</v>
          </cell>
          <cell r="J51">
            <v>0.001285235970123497</v>
          </cell>
          <cell r="K51">
            <v>0.0013941681854418686</v>
          </cell>
          <cell r="L51">
            <v>0.0016229331528862326</v>
          </cell>
          <cell r="M51">
            <v>0.0013825080931089305</v>
          </cell>
        </row>
        <row r="52">
          <cell r="F52">
            <v>0.0009963639883435493</v>
          </cell>
          <cell r="G52">
            <v>0.0007802830718094674</v>
          </cell>
          <cell r="H52">
            <v>0.0006194575669287063</v>
          </cell>
          <cell r="I52">
            <v>0.0006241022816171847</v>
          </cell>
          <cell r="J52">
            <v>0.0004660460432260149</v>
          </cell>
          <cell r="K52">
            <v>0.000491917269474658</v>
          </cell>
          <cell r="L52">
            <v>0.00036488606762239626</v>
          </cell>
          <cell r="M52">
            <v>0.0003457787267325567</v>
          </cell>
        </row>
        <row r="53">
          <cell r="F53">
            <v>0.00018129667187091153</v>
          </cell>
          <cell r="G53">
            <v>0.0001576887897935696</v>
          </cell>
          <cell r="H53">
            <v>0.00013510406669662732</v>
          </cell>
          <cell r="I53">
            <v>0.00015225793980967113</v>
          </cell>
          <cell r="J53">
            <v>0.0001299000691871033</v>
          </cell>
          <cell r="K53">
            <v>0.00015723845201467686</v>
          </cell>
          <cell r="L53">
            <v>0.0001308856685062319</v>
          </cell>
          <cell r="M53">
            <v>0.0001368326958900751</v>
          </cell>
        </row>
        <row r="54">
          <cell r="F54">
            <v>0.0010308397495217294</v>
          </cell>
          <cell r="G54">
            <v>0.001958602110736312</v>
          </cell>
          <cell r="H54">
            <v>0.0017667267652481003</v>
          </cell>
          <cell r="I54">
            <v>0.0019079560762327106</v>
          </cell>
          <cell r="J54">
            <v>0.0018036398134831516</v>
          </cell>
          <cell r="K54">
            <v>0.00186113161134173</v>
          </cell>
          <cell r="L54">
            <v>0.001862325689957722</v>
          </cell>
          <cell r="M54">
            <v>0.0018006295564715797</v>
          </cell>
        </row>
        <row r="55">
          <cell r="F55">
            <v>0.004056376884277597</v>
          </cell>
          <cell r="G55">
            <v>0.007387609641578344</v>
          </cell>
          <cell r="H55">
            <v>0.006775889995707823</v>
          </cell>
          <cell r="I55">
            <v>0.007196123113155476</v>
          </cell>
          <cell r="J55">
            <v>0.0062633702734224885</v>
          </cell>
          <cell r="K55">
            <v>0.006417298943782721</v>
          </cell>
          <cell r="L55">
            <v>0.006115197126864729</v>
          </cell>
          <cell r="M55">
            <v>0.006061919146890399</v>
          </cell>
        </row>
        <row r="56">
          <cell r="F56">
            <v>0.005545830523273096</v>
          </cell>
          <cell r="G56">
            <v>0.009440214040880737</v>
          </cell>
          <cell r="H56">
            <v>0.008264599142402131</v>
          </cell>
          <cell r="I56">
            <v>0.009347388391261207</v>
          </cell>
          <cell r="J56">
            <v>0.007905617343810623</v>
          </cell>
          <cell r="K56">
            <v>0.009354920288020258</v>
          </cell>
          <cell r="L56">
            <v>0.0075096436415739674</v>
          </cell>
          <cell r="M56">
            <v>0.007898008179097806</v>
          </cell>
        </row>
        <row r="57">
          <cell r="F57">
            <v>0.007570594158300264</v>
          </cell>
          <cell r="G57">
            <v>0.005597264152094371</v>
          </cell>
          <cell r="H57">
            <v>0.005792187730222887</v>
          </cell>
          <cell r="I57">
            <v>0.004752521626323855</v>
          </cell>
          <cell r="J57">
            <v>0.004439941555460359</v>
          </cell>
          <cell r="K57">
            <v>0.004270498937559959</v>
          </cell>
          <cell r="L57">
            <v>0.0031976045268489774</v>
          </cell>
          <cell r="M57">
            <v>0.003319442120137122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F59">
            <v>0.012925692348385786</v>
          </cell>
          <cell r="G59">
            <v>0.017922707855081675</v>
          </cell>
          <cell r="H59">
            <v>0.018751031221609663</v>
          </cell>
          <cell r="I59">
            <v>0.01957062786423861</v>
          </cell>
          <cell r="J59">
            <v>0.019559183444758946</v>
          </cell>
          <cell r="K59">
            <v>0.024680592902455063</v>
          </cell>
          <cell r="L59">
            <v>0.02569848710944031</v>
          </cell>
          <cell r="M59">
            <v>0.022611873972599904</v>
          </cell>
        </row>
        <row r="60">
          <cell r="F60">
            <v>0.014488795659647905</v>
          </cell>
          <cell r="G60">
            <v>0.015506795726166395</v>
          </cell>
          <cell r="H60">
            <v>0.016241178452409338</v>
          </cell>
          <cell r="I60">
            <v>0.01757562699541741</v>
          </cell>
          <cell r="J60">
            <v>0.017138053368879986</v>
          </cell>
          <cell r="K60">
            <v>0.021295189926781026</v>
          </cell>
          <cell r="L60">
            <v>0.022022408713484196</v>
          </cell>
          <cell r="M60">
            <v>0.01983722917508874</v>
          </cell>
        </row>
        <row r="61">
          <cell r="I61">
            <v>0.00027134289683091893</v>
          </cell>
          <cell r="J61">
            <v>0.00027767869633089643</v>
          </cell>
          <cell r="K61">
            <v>0.0003285101084494142</v>
          </cell>
          <cell r="L61">
            <v>0.0005921511112820778</v>
          </cell>
          <cell r="M61">
            <v>0.0006807138159079656</v>
          </cell>
        </row>
        <row r="62">
          <cell r="F62">
            <v>0.003989555459398314</v>
          </cell>
          <cell r="G62">
            <v>0.004723209442724321</v>
          </cell>
          <cell r="H62">
            <v>0.005064250143342903</v>
          </cell>
          <cell r="I62">
            <v>0.004187042405421976</v>
          </cell>
          <cell r="J62">
            <v>0.004060130315188308</v>
          </cell>
          <cell r="K62">
            <v>0.003741873104835813</v>
          </cell>
          <cell r="L62">
            <v>0.0028918313236042555</v>
          </cell>
          <cell r="M62">
            <v>0.0028548592947122728</v>
          </cell>
        </row>
        <row r="63">
          <cell r="F63">
            <v>0.06792809690166629</v>
          </cell>
          <cell r="G63">
            <v>0.07283444786070883</v>
          </cell>
          <cell r="H63">
            <v>0.07470244165340065</v>
          </cell>
          <cell r="I63">
            <v>0.07816101708464222</v>
          </cell>
          <cell r="J63">
            <v>0.0744218481992105</v>
          </cell>
          <cell r="K63">
            <v>0.07138467402758755</v>
          </cell>
          <cell r="L63">
            <v>0.07058317393964847</v>
          </cell>
          <cell r="M63">
            <v>0.0664951734288987</v>
          </cell>
        </row>
        <row r="64">
          <cell r="F64">
            <v>0.006717341316743739</v>
          </cell>
          <cell r="G64">
            <v>0.008728179866847813</v>
          </cell>
          <cell r="H64">
            <v>0.009452309744618855</v>
          </cell>
          <cell r="I64">
            <v>0.01060749318492471</v>
          </cell>
          <cell r="J64">
            <v>0.010599185352622192</v>
          </cell>
          <cell r="K64">
            <v>0.011566097383150594</v>
          </cell>
          <cell r="L64">
            <v>0.011967359168197017</v>
          </cell>
          <cell r="M64">
            <v>0.010068447539777809</v>
          </cell>
        </row>
        <row r="65">
          <cell r="F65">
            <v>0.002974550374108216</v>
          </cell>
          <cell r="G65">
            <v>0.003110161484482818</v>
          </cell>
          <cell r="H65">
            <v>0.002749215856956258</v>
          </cell>
          <cell r="I65">
            <v>0.0020338068680001817</v>
          </cell>
          <cell r="J65">
            <v>0.002012712024607407</v>
          </cell>
          <cell r="K65">
            <v>0.0020113369834412176</v>
          </cell>
          <cell r="L65">
            <v>0.0006684650575445978</v>
          </cell>
          <cell r="M65">
            <v>0.002009575523857087</v>
          </cell>
        </row>
        <row r="66">
          <cell r="F66">
            <v>0.0007337976139643653</v>
          </cell>
          <cell r="G66">
            <v>0.0006302424432319261</v>
          </cell>
          <cell r="H66">
            <v>0.0006728288554676637</v>
          </cell>
          <cell r="I66">
            <v>0.0006809442641712846</v>
          </cell>
          <cell r="J66">
            <v>0.0006228435876584369</v>
          </cell>
          <cell r="K66">
            <v>0.0006266356893347576</v>
          </cell>
          <cell r="L66">
            <v>0.0006258078017680435</v>
          </cell>
          <cell r="M66">
            <v>0.0005753249435925895</v>
          </cell>
        </row>
        <row r="67">
          <cell r="F67">
            <v>0.09154435655724039</v>
          </cell>
          <cell r="G67">
            <v>0.05947912691084083</v>
          </cell>
          <cell r="H67">
            <v>0.05377431484194635</v>
          </cell>
          <cell r="I67">
            <v>0.04848615232548089</v>
          </cell>
          <cell r="J67">
            <v>0.051544177767733186</v>
          </cell>
          <cell r="K67">
            <v>0.05200521394365839</v>
          </cell>
          <cell r="L67">
            <v>0.04981044310100952</v>
          </cell>
          <cell r="M67">
            <v>0.0426286964697203</v>
          </cell>
        </row>
        <row r="68">
          <cell r="F68">
            <v>0.03278236287519521</v>
          </cell>
          <cell r="G68">
            <v>0.022481878383993074</v>
          </cell>
          <cell r="H68">
            <v>0.024687290044237004</v>
          </cell>
          <cell r="I68">
            <v>0.02235673644717091</v>
          </cell>
          <cell r="J68">
            <v>0.02193830461967648</v>
          </cell>
          <cell r="K68">
            <v>0.022640660638403476</v>
          </cell>
          <cell r="L68">
            <v>0.01980530488355087</v>
          </cell>
          <cell r="M68">
            <v>0.019019842380021898</v>
          </cell>
        </row>
        <row r="69">
          <cell r="F69">
            <v>0.5635691324080481</v>
          </cell>
          <cell r="G69">
            <v>0.1323693645457902</v>
          </cell>
          <cell r="H69">
            <v>0.14660338796556674</v>
          </cell>
          <cell r="I69">
            <v>0.17337669083845927</v>
          </cell>
          <cell r="J69">
            <v>0.17694720114478144</v>
          </cell>
          <cell r="K69">
            <v>0.17729955571207054</v>
          </cell>
          <cell r="L69">
            <v>0.21360857407702427</v>
          </cell>
          <cell r="M69">
            <v>0.20488372375867275</v>
          </cell>
        </row>
        <row r="70">
          <cell r="F70">
            <v>4.474653178066949</v>
          </cell>
          <cell r="G70">
            <v>4.055661845143405</v>
          </cell>
          <cell r="H70">
            <v>3.9734969295442304</v>
          </cell>
          <cell r="I70">
            <v>3.7215345551934695</v>
          </cell>
          <cell r="J70">
            <v>3.7924917945375</v>
          </cell>
          <cell r="K70">
            <v>3.417053195035105</v>
          </cell>
          <cell r="L70">
            <v>3.6162827564679887</v>
          </cell>
          <cell r="M70">
            <v>3.560802726101745</v>
          </cell>
        </row>
        <row r="71">
          <cell r="F71">
            <v>0.007693424580896901</v>
          </cell>
          <cell r="G71">
            <v>0.009915784085176998</v>
          </cell>
          <cell r="H71">
            <v>0.009961821591692998</v>
          </cell>
          <cell r="I71">
            <v>0.010210730940899922</v>
          </cell>
          <cell r="J71">
            <v>0.010289152118672939</v>
          </cell>
          <cell r="K71">
            <v>0.010489248216094116</v>
          </cell>
          <cell r="L71">
            <v>0.010498531596694925</v>
          </cell>
          <cell r="M71">
            <v>0.010799709994794371</v>
          </cell>
        </row>
        <row r="72">
          <cell r="F72">
            <v>0.03412667556525479</v>
          </cell>
          <cell r="G72">
            <v>0.04197044779384152</v>
          </cell>
          <cell r="H72">
            <v>0.04214691049217848</v>
          </cell>
          <cell r="I72">
            <v>0.043422961933369225</v>
          </cell>
          <cell r="J72">
            <v>0.04394358097820024</v>
          </cell>
          <cell r="K72">
            <v>0.04409124643825206</v>
          </cell>
          <cell r="L72">
            <v>0.04504910761598428</v>
          </cell>
          <cell r="M72">
            <v>0.04496276438273747</v>
          </cell>
        </row>
        <row r="73">
          <cell r="F73">
            <v>0.6079597793407515</v>
          </cell>
          <cell r="G73">
            <v>0.5457777008384418</v>
          </cell>
          <cell r="H73">
            <v>0.5114646675260545</v>
          </cell>
          <cell r="I73">
            <v>0.5274620563586497</v>
          </cell>
          <cell r="J73">
            <v>0.4892141120473155</v>
          </cell>
          <cell r="K73">
            <v>0.46976478252196574</v>
          </cell>
          <cell r="L73">
            <v>0.46571242510337396</v>
          </cell>
          <cell r="M73">
            <v>0.46849343473039984</v>
          </cell>
        </row>
        <row r="74">
          <cell r="F74">
            <v>0.0008230180156591425</v>
          </cell>
          <cell r="G74">
            <v>0.0008824445497009238</v>
          </cell>
          <cell r="H74">
            <v>0.0008864197435180772</v>
          </cell>
          <cell r="I74">
            <v>0.0008889623704104585</v>
          </cell>
          <cell r="J74">
            <v>0.0009049257907367985</v>
          </cell>
          <cell r="K74">
            <v>0.0009035081981494068</v>
          </cell>
          <cell r="L74">
            <v>0.0008807014847161572</v>
          </cell>
          <cell r="M74">
            <v>0.0008846753784899287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F76">
            <v>0.41583000734</v>
          </cell>
          <cell r="G76">
            <v>0.20453331504507632</v>
          </cell>
          <cell r="H76">
            <v>0.2087905558975791</v>
          </cell>
          <cell r="I76">
            <v>0.39575746770626946</v>
          </cell>
          <cell r="J76">
            <v>0.4092815074006209</v>
          </cell>
          <cell r="K76">
            <v>0.4654829357499157</v>
          </cell>
          <cell r="L76">
            <v>0.37669938529853497</v>
          </cell>
          <cell r="M76">
            <v>0.1569691083606102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F79">
            <v>2.203616221637318E-05</v>
          </cell>
          <cell r="G79">
            <v>0.006659161919810295</v>
          </cell>
          <cell r="H79">
            <v>0.007088056933990217</v>
          </cell>
          <cell r="I79">
            <v>0.012608989614207028</v>
          </cell>
          <cell r="J79">
            <v>0.011590328469032494</v>
          </cell>
          <cell r="K79">
            <v>0.011880195313255126</v>
          </cell>
          <cell r="L79">
            <v>0.011448734405907733</v>
          </cell>
          <cell r="M79">
            <v>0.011915006175718973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F81">
            <v>1.918091248937514E-05</v>
          </cell>
          <cell r="G81">
            <v>0.0047598976331327</v>
          </cell>
          <cell r="H81">
            <v>0.0052686758803004415</v>
          </cell>
          <cell r="I81">
            <v>0.009886123492701779</v>
          </cell>
          <cell r="J81">
            <v>0.009533972445032545</v>
          </cell>
          <cell r="K81">
            <v>0.010196011618515773</v>
          </cell>
          <cell r="L81">
            <v>0.010053124139937013</v>
          </cell>
          <cell r="M81">
            <v>0.009646653044770881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F86">
            <v>0.01363294153864024</v>
          </cell>
          <cell r="G86">
            <v>0.00014405007267363038</v>
          </cell>
          <cell r="H86">
            <v>0.013278988846578903</v>
          </cell>
          <cell r="I86">
            <v>0.011283872010338392</v>
          </cell>
          <cell r="J86">
            <v>0.00045575004990842114</v>
          </cell>
          <cell r="K86">
            <v>0.008425276534899674</v>
          </cell>
          <cell r="L86">
            <v>0.005421896265849541</v>
          </cell>
          <cell r="M86">
            <v>0.0028028220326437744</v>
          </cell>
        </row>
        <row r="87">
          <cell r="F87">
            <v>-0.2755167543298127</v>
          </cell>
          <cell r="G87">
            <v>-0.18402028508371882</v>
          </cell>
          <cell r="H87">
            <v>-0.19647176817860723</v>
          </cell>
          <cell r="I87">
            <v>-0.1975178531391151</v>
          </cell>
          <cell r="J87">
            <v>-0.1789185552102707</v>
          </cell>
          <cell r="K87">
            <v>-0.18225865408570835</v>
          </cell>
          <cell r="L87">
            <v>-0.17812903599191351</v>
          </cell>
          <cell r="M87">
            <v>-0.17407446503266488</v>
          </cell>
        </row>
        <row r="88">
          <cell r="F88">
            <v>0.009234167402765666</v>
          </cell>
          <cell r="G88">
            <v>0.006103646742459897</v>
          </cell>
          <cell r="H88">
            <v>0.005352969754468315</v>
          </cell>
          <cell r="I88">
            <v>0.004129909841156822</v>
          </cell>
          <cell r="J88">
            <v>0.004659745175048022</v>
          </cell>
          <cell r="K88">
            <v>0.005396252120046879</v>
          </cell>
          <cell r="L88">
            <v>0.004672168237525084</v>
          </cell>
          <cell r="M88">
            <v>0.005186428151901365</v>
          </cell>
        </row>
        <row r="89">
          <cell r="F89">
            <v>-0.025099029999998846</v>
          </cell>
          <cell r="G89">
            <v>-0.025099029999998853</v>
          </cell>
          <cell r="H89">
            <v>-0.025099029999998856</v>
          </cell>
          <cell r="I89">
            <v>-0.02509902999999885</v>
          </cell>
          <cell r="J89">
            <v>-0.02509902999999885</v>
          </cell>
          <cell r="K89">
            <v>-0.02509902999999885</v>
          </cell>
          <cell r="L89">
            <v>-0.025099029999998853</v>
          </cell>
          <cell r="M89">
            <v>-0.02509902999999885</v>
          </cell>
        </row>
        <row r="90">
          <cell r="F90">
            <v>1.2694544757292676</v>
          </cell>
          <cell r="G90">
            <v>1.131199734876106</v>
          </cell>
          <cell r="H90">
            <v>1.1191730529152693</v>
          </cell>
          <cell r="I90">
            <v>1.1077329191580796</v>
          </cell>
          <cell r="J90">
            <v>1.0968507273080372</v>
          </cell>
          <cell r="K90">
            <v>1.0864992662172148</v>
          </cell>
          <cell r="L90">
            <v>1.0766526518410517</v>
          </cell>
          <cell r="M90">
            <v>1.0672862625147321</v>
          </cell>
        </row>
        <row r="91">
          <cell r="F91">
            <v>0.00041851514602119893</v>
          </cell>
          <cell r="G91">
            <v>1.5505612611756704E-05</v>
          </cell>
          <cell r="H91">
            <v>0.0009402762019757998</v>
          </cell>
          <cell r="I91">
            <v>0.002764210170845779</v>
          </cell>
          <cell r="J91">
            <v>1.092472193262158E-05</v>
          </cell>
          <cell r="K91">
            <v>0.0001871902687791244</v>
          </cell>
          <cell r="L91">
            <v>0.0001607437553810376</v>
          </cell>
          <cell r="M91">
            <v>0.000136443917116702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F93">
            <v>0.07281388600938532</v>
          </cell>
          <cell r="G93">
            <v>0.04219721626455824</v>
          </cell>
          <cell r="H93">
            <v>0.04156950773534209</v>
          </cell>
          <cell r="I93">
            <v>0.0407165312937208</v>
          </cell>
          <cell r="J93">
            <v>0.036965985171644525</v>
          </cell>
          <cell r="K93">
            <v>0.02850525286648343</v>
          </cell>
          <cell r="L93">
            <v>0.03238078444698944</v>
          </cell>
          <cell r="M93">
            <v>0.0413670228484478</v>
          </cell>
        </row>
        <row r="94">
          <cell r="F94">
            <v>-1.2312182563918779</v>
          </cell>
          <cell r="G94">
            <v>-1.3071093030476706</v>
          </cell>
          <cell r="H94">
            <v>-1.3064560268977143</v>
          </cell>
          <cell r="I94">
            <v>-1.3055383199253079</v>
          </cell>
          <cell r="J94">
            <v>-1.3046230377459047</v>
          </cell>
          <cell r="K94">
            <v>-1.3037111072891967</v>
          </cell>
          <cell r="L94">
            <v>-1.3028033844722617</v>
          </cell>
          <cell r="M94">
            <v>-1.3019006582999668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F96">
            <v>0.5677524034252005</v>
          </cell>
          <cell r="G96">
            <v>0.679379126701508</v>
          </cell>
          <cell r="H96">
            <v>0.7037832513477473</v>
          </cell>
          <cell r="I96">
            <v>0.7270988416088559</v>
          </cell>
          <cell r="J96">
            <v>0.7492773171148582</v>
          </cell>
          <cell r="K96">
            <v>0.770374135606737</v>
          </cell>
          <cell r="L96">
            <v>0.7904420501195619</v>
          </cell>
          <cell r="M96">
            <v>0.8095312408925265</v>
          </cell>
        </row>
        <row r="97">
          <cell r="F97">
            <v>-0.04493755725796357</v>
          </cell>
          <cell r="G97">
            <v>-0.06441025652010308</v>
          </cell>
          <cell r="H97">
            <v>-0.06389647113845483</v>
          </cell>
          <cell r="I97">
            <v>-0.11138034125182293</v>
          </cell>
          <cell r="J97">
            <v>-0.11701875561900761</v>
          </cell>
          <cell r="K97">
            <v>-0.1664672156634286</v>
          </cell>
          <cell r="L97">
            <v>-0.1873080034167634</v>
          </cell>
          <cell r="M97">
            <v>-0.1766485558697458</v>
          </cell>
        </row>
        <row r="98">
          <cell r="F98">
            <v>-0.4790081818002153</v>
          </cell>
          <cell r="G98">
            <v>-0.5080562060348813</v>
          </cell>
          <cell r="H98">
            <v>-0.5140087147196772</v>
          </cell>
          <cell r="I98">
            <v>-0.457013659821805</v>
          </cell>
          <cell r="J98">
            <v>-0.4369962321116846</v>
          </cell>
          <cell r="K98">
            <v>-0.36800922411992953</v>
          </cell>
          <cell r="L98">
            <v>-0.32000414794570375</v>
          </cell>
          <cell r="M98">
            <v>-0.309978019445513</v>
          </cell>
        </row>
        <row r="99">
          <cell r="F99">
            <v>0.12638356484959332</v>
          </cell>
          <cell r="G99">
            <v>0.13309941991704893</v>
          </cell>
          <cell r="H99">
            <v>0.13337628379058492</v>
          </cell>
          <cell r="I99">
            <v>0.13360282681463614</v>
          </cell>
          <cell r="J99">
            <v>0.13377758876364487</v>
          </cell>
          <cell r="K99">
            <v>0.13389785892054162</v>
          </cell>
          <cell r="L99">
            <v>0.13389785894029899</v>
          </cell>
          <cell r="M99">
            <v>0.13389785849542882</v>
          </cell>
        </row>
        <row r="100">
          <cell r="F100">
            <v>0.008156778070623481</v>
          </cell>
          <cell r="G100">
            <v>0.005351285006421325</v>
          </cell>
          <cell r="H100">
            <v>0.0044850555049213425</v>
          </cell>
          <cell r="I100">
            <v>0.0036272544164957987</v>
          </cell>
          <cell r="J100">
            <v>0.0027725946799843264</v>
          </cell>
          <cell r="K100">
            <v>0.002999885920020966</v>
          </cell>
          <cell r="L100">
            <v>0.003176043443129156</v>
          </cell>
          <cell r="M100">
            <v>0.0031797333487639723</v>
          </cell>
        </row>
        <row r="101">
          <cell r="F101">
            <v>0.04422924615147884</v>
          </cell>
          <cell r="G101">
            <v>0.05030059025448422</v>
          </cell>
          <cell r="H101">
            <v>0.052277596533248025</v>
          </cell>
          <cell r="I101">
            <v>0.06272806539583681</v>
          </cell>
          <cell r="J101">
            <v>0.06905901837468234</v>
          </cell>
          <cell r="K101">
            <v>0.06854426494962661</v>
          </cell>
          <cell r="L101">
            <v>0.07754318907065602</v>
          </cell>
          <cell r="M101">
            <v>0.06830252336140408</v>
          </cell>
        </row>
        <row r="114">
          <cell r="F114">
            <v>0.27933789836234835</v>
          </cell>
          <cell r="G114">
            <v>0.21758932412900467</v>
          </cell>
          <cell r="H114">
            <v>0.21810126900028257</v>
          </cell>
          <cell r="I114">
            <v>0.19669602584487153</v>
          </cell>
          <cell r="J114">
            <v>0.2084802102364007</v>
          </cell>
          <cell r="K114">
            <v>0.2076354528211804</v>
          </cell>
          <cell r="L114">
            <v>0.20162275500611723</v>
          </cell>
          <cell r="M114">
            <v>0.16892731926536128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F116">
            <v>0.5909997195152783</v>
          </cell>
          <cell r="G116">
            <v>1.1193259880465585</v>
          </cell>
          <cell r="H116">
            <v>1.1129398261928054</v>
          </cell>
          <cell r="I116">
            <v>1.1935511934713507</v>
          </cell>
          <cell r="J116">
            <v>1.368931011243951</v>
          </cell>
          <cell r="K116">
            <v>1.4472026844372907</v>
          </cell>
          <cell r="L116">
            <v>1.4341902939031068</v>
          </cell>
          <cell r="M116">
            <v>1.2551681706775994</v>
          </cell>
        </row>
        <row r="117">
          <cell r="F117">
            <v>1.1988852031747343</v>
          </cell>
          <cell r="G117">
            <v>0.7119519191310594</v>
          </cell>
          <cell r="H117">
            <v>0.6715480882135366</v>
          </cell>
          <cell r="I117">
            <v>0.41508493477942365</v>
          </cell>
          <cell r="J117">
            <v>0.5318530987711539</v>
          </cell>
          <cell r="K117">
            <v>0.5852274226621826</v>
          </cell>
          <cell r="L117">
            <v>0.22993331807027478</v>
          </cell>
          <cell r="M117">
            <v>0.22204790030962407</v>
          </cell>
        </row>
        <row r="118">
          <cell r="F118">
            <v>0</v>
          </cell>
          <cell r="G118">
            <v>0.6402024840271965</v>
          </cell>
          <cell r="H118">
            <v>0.866092747029687</v>
          </cell>
          <cell r="I118">
            <v>1.1068302691300518</v>
          </cell>
          <cell r="J118">
            <v>1.0024257495921187</v>
          </cell>
          <cell r="K118">
            <v>0.731287500661924</v>
          </cell>
          <cell r="L118">
            <v>0.11955074070198594</v>
          </cell>
          <cell r="M118">
            <v>0.18176790665735626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0.5639985042866723</v>
          </cell>
          <cell r="G120">
            <v>0.4615468563991778</v>
          </cell>
          <cell r="H120">
            <v>0.497469492904214</v>
          </cell>
          <cell r="I120">
            <v>0.4954790466810289</v>
          </cell>
          <cell r="J120">
            <v>0.5238931740221519</v>
          </cell>
          <cell r="K120">
            <v>0.5260713900395513</v>
          </cell>
          <cell r="L120">
            <v>0.5351298366301288</v>
          </cell>
          <cell r="M120">
            <v>0.4960409435221642</v>
          </cell>
        </row>
        <row r="121">
          <cell r="F121">
            <v>1.7325481623401913</v>
          </cell>
          <cell r="G121">
            <v>1.6266320249830095</v>
          </cell>
          <cell r="H121">
            <v>1.615188305322477</v>
          </cell>
          <cell r="I121">
            <v>1.746708762609233</v>
          </cell>
          <cell r="J121">
            <v>1.8779932083646622</v>
          </cell>
          <cell r="K121">
            <v>1.8198578759850517</v>
          </cell>
          <cell r="L121">
            <v>1.900666906348868</v>
          </cell>
          <cell r="M121">
            <v>1.7025501710752209</v>
          </cell>
        </row>
        <row r="122">
          <cell r="F122">
            <v>0.03907350443020415</v>
          </cell>
          <cell r="G122">
            <v>0.03580132170962863</v>
          </cell>
          <cell r="H122">
            <v>0.03746795852833047</v>
          </cell>
          <cell r="I122">
            <v>0.03942654434988234</v>
          </cell>
          <cell r="J122">
            <v>0.0426799644627406</v>
          </cell>
          <cell r="K122">
            <v>0.050620226902701196</v>
          </cell>
          <cell r="L122">
            <v>0.051024500385575995</v>
          </cell>
          <cell r="M122">
            <v>0.040129066623988324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F136">
            <v>0.07202108866613853</v>
          </cell>
          <cell r="G136">
            <v>0.017823976773649244</v>
          </cell>
          <cell r="H136">
            <v>0.017156582719110698</v>
          </cell>
          <cell r="I136">
            <v>0.018772011125565497</v>
          </cell>
          <cell r="J136">
            <v>0.0173139292335705</v>
          </cell>
          <cell r="K136">
            <v>0.016761192935708907</v>
          </cell>
          <cell r="L136">
            <v>0.016272530331077083</v>
          </cell>
          <cell r="M136">
            <v>0.016131792311619875</v>
          </cell>
        </row>
        <row r="137">
          <cell r="F137">
            <v>0.0051964994250198685</v>
          </cell>
          <cell r="G137">
            <v>0.0024845731963468926</v>
          </cell>
          <cell r="H137">
            <v>0.0032396249178110585</v>
          </cell>
          <cell r="I137">
            <v>0.004146212328476753</v>
          </cell>
          <cell r="J137">
            <v>0.0040631186112681595</v>
          </cell>
          <cell r="K137">
            <v>0.004308571302871769</v>
          </cell>
          <cell r="L137">
            <v>0.0044287446614496625</v>
          </cell>
          <cell r="M137">
            <v>0.0064375602527239695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F139">
            <v>0.0005350655472322539</v>
          </cell>
          <cell r="G139">
            <v>0.0005643889959997356</v>
          </cell>
          <cell r="H139">
            <v>0.00058578201655808</v>
          </cell>
          <cell r="I139">
            <v>0.000527309231446951</v>
          </cell>
          <cell r="J139">
            <v>0.0004893364451061978</v>
          </cell>
          <cell r="K139">
            <v>0.0005632599343290505</v>
          </cell>
          <cell r="L139">
            <v>0.00047920793025784926</v>
          </cell>
          <cell r="M139">
            <v>0.000504465346635247</v>
          </cell>
        </row>
        <row r="140">
          <cell r="F140">
            <v>0.0004111016975296877</v>
          </cell>
          <cell r="G140">
            <v>0.0003014320664408118</v>
          </cell>
          <cell r="H140">
            <v>0.00035452863647898134</v>
          </cell>
          <cell r="I140">
            <v>0.0003574566852925509</v>
          </cell>
          <cell r="J140">
            <v>0.0003095960872520373</v>
          </cell>
          <cell r="K140">
            <v>0.00028272543882367553</v>
          </cell>
          <cell r="L140">
            <v>0.0002266123917193202</v>
          </cell>
          <cell r="M140">
            <v>0.00022175459439589625</v>
          </cell>
        </row>
        <row r="141">
          <cell r="F141">
            <v>8.122687635583378E-06</v>
          </cell>
          <cell r="G141">
            <v>5.526311564132787E-06</v>
          </cell>
          <cell r="H141">
            <v>6.3279899348808655E-06</v>
          </cell>
          <cell r="I141">
            <v>5.090349682410363E-06</v>
          </cell>
          <cell r="J141">
            <v>4.757748986178197E-06</v>
          </cell>
          <cell r="K141">
            <v>5.146245266882507E-06</v>
          </cell>
          <cell r="L141">
            <v>4.351144963299261E-06</v>
          </cell>
          <cell r="M141">
            <v>4.266382876568517E-06</v>
          </cell>
        </row>
        <row r="142">
          <cell r="F142">
            <v>3.854654951011569E-06</v>
          </cell>
          <cell r="G142">
            <v>2.49340558840717E-06</v>
          </cell>
          <cell r="H142">
            <v>3.0494586885750874E-06</v>
          </cell>
          <cell r="I142">
            <v>2.4871623541487247E-06</v>
          </cell>
          <cell r="J142">
            <v>2.3677056435925657E-06</v>
          </cell>
          <cell r="K142">
            <v>2.5850250939125485E-06</v>
          </cell>
          <cell r="L142">
            <v>2.1483375796426815E-06</v>
          </cell>
          <cell r="M142">
            <v>2.1385314313083726E-06</v>
          </cell>
        </row>
        <row r="143">
          <cell r="F143">
            <v>3.5027304074895522E-06</v>
          </cell>
          <cell r="G143">
            <v>1.5922290483436308E-06</v>
          </cell>
          <cell r="H143">
            <v>2.037091593498774E-06</v>
          </cell>
          <cell r="I143">
            <v>1.8513561234316628E-06</v>
          </cell>
          <cell r="J143">
            <v>1.7111278627634417E-06</v>
          </cell>
          <cell r="K143">
            <v>1.4430039671710724E-06</v>
          </cell>
          <cell r="L143">
            <v>1.4505701227972585E-06</v>
          </cell>
          <cell r="M143">
            <v>1.572430984027504E-06</v>
          </cell>
        </row>
        <row r="144">
          <cell r="F144">
            <v>5.346480761294376E-07</v>
          </cell>
          <cell r="G144">
            <v>2.049893008219049E-07</v>
          </cell>
          <cell r="H144">
            <v>2.532446607408286E-07</v>
          </cell>
          <cell r="I144">
            <v>2.3363477060618726E-07</v>
          </cell>
          <cell r="J144">
            <v>2.1772039414169373E-07</v>
          </cell>
          <cell r="K144">
            <v>1.8861930876253893E-07</v>
          </cell>
          <cell r="L144">
            <v>1.9021758904007915E-07</v>
          </cell>
          <cell r="M144">
            <v>1.8760484853627564E-07</v>
          </cell>
        </row>
        <row r="145">
          <cell r="F145">
            <v>6.99214190437122E-06</v>
          </cell>
          <cell r="G145">
            <v>2.5285824154652664E-06</v>
          </cell>
          <cell r="H145">
            <v>3.196818179299485E-06</v>
          </cell>
          <cell r="I145">
            <v>3.058909303640798E-06</v>
          </cell>
          <cell r="J145">
            <v>3.921902169246138E-06</v>
          </cell>
          <cell r="K145">
            <v>4.4186889692827776E-06</v>
          </cell>
          <cell r="L145">
            <v>3.4076791041684126E-06</v>
          </cell>
          <cell r="M145">
            <v>3.6896713033070014E-06</v>
          </cell>
        </row>
        <row r="146">
          <cell r="F146">
            <v>3.493521904415756E-07</v>
          </cell>
          <cell r="G146">
            <v>1.2688372293305252E-07</v>
          </cell>
          <cell r="H146">
            <v>1.6125713556210492E-07</v>
          </cell>
          <cell r="I146">
            <v>1.5436767648244631E-07</v>
          </cell>
          <cell r="J146">
            <v>1.9698353621031068E-07</v>
          </cell>
          <cell r="K146">
            <v>2.243340950545015E-07</v>
          </cell>
          <cell r="L146">
            <v>1.7346273663593764E-07</v>
          </cell>
          <cell r="M146">
            <v>1.8557127554102833E-07</v>
          </cell>
        </row>
        <row r="147">
          <cell r="G147">
            <v>4.02837194142897E-05</v>
          </cell>
          <cell r="H147">
            <v>4.136437658624152E-05</v>
          </cell>
          <cell r="I147">
            <v>3.8130961306584075E-05</v>
          </cell>
          <cell r="J147">
            <v>3.639295433094135E-05</v>
          </cell>
          <cell r="K147">
            <v>3.4200229122882333E-05</v>
          </cell>
          <cell r="L147">
            <v>3.057384195267294E-05</v>
          </cell>
          <cell r="M147">
            <v>2.7441550142355696E-05</v>
          </cell>
        </row>
        <row r="148">
          <cell r="F148">
            <v>1.5120204549000087E-05</v>
          </cell>
          <cell r="G148">
            <v>2.426530077461968E-05</v>
          </cell>
          <cell r="H148">
            <v>2.482413564845957E-05</v>
          </cell>
          <cell r="I148">
            <v>2.591700103301236E-05</v>
          </cell>
          <cell r="J148">
            <v>2.7509874296139667E-05</v>
          </cell>
          <cell r="K148">
            <v>2.6172994661261436E-05</v>
          </cell>
          <cell r="L148">
            <v>2.272310440431151E-05</v>
          </cell>
          <cell r="M148">
            <v>5.319747378910663E-05</v>
          </cell>
        </row>
        <row r="149">
          <cell r="F149">
            <v>0.0001874557154583529</v>
          </cell>
          <cell r="G149">
            <v>0.00016013022566529168</v>
          </cell>
          <cell r="H149">
            <v>0.00015790528410322588</v>
          </cell>
          <cell r="I149">
            <v>0.00011822857617028315</v>
          </cell>
          <cell r="J149">
            <v>7.541118369920606E-05</v>
          </cell>
          <cell r="K149">
            <v>0.00010618596240208122</v>
          </cell>
          <cell r="L149">
            <v>9.448591725965982E-05</v>
          </cell>
          <cell r="M149">
            <v>0.0001364791729650105</v>
          </cell>
        </row>
        <row r="150">
          <cell r="F150">
            <v>0.0002785346918910016</v>
          </cell>
          <cell r="G150">
            <v>0.00013477502631874762</v>
          </cell>
          <cell r="H150">
            <v>0.00014334854193244525</v>
          </cell>
          <cell r="I150">
            <v>0.00013770805822725522</v>
          </cell>
          <cell r="J150">
            <v>0.00011603491245824592</v>
          </cell>
          <cell r="K150">
            <v>0.00013678417567254973</v>
          </cell>
          <cell r="L150">
            <v>0.00011437325021287926</v>
          </cell>
          <cell r="M150">
            <v>0.000143869752662465</v>
          </cell>
        </row>
        <row r="151">
          <cell r="F151">
            <v>0.00011750840175795565</v>
          </cell>
          <cell r="G151">
            <v>0.00045847017330841465</v>
          </cell>
          <cell r="H151">
            <v>0.0004998330112036276</v>
          </cell>
          <cell r="I151">
            <v>0.0004358230018413483</v>
          </cell>
          <cell r="J151">
            <v>0.0004191432193504896</v>
          </cell>
          <cell r="K151">
            <v>0.0004540306794857418</v>
          </cell>
          <cell r="L151">
            <v>0.0003979717259937323</v>
          </cell>
          <cell r="M151">
            <v>0.0005390869329305849</v>
          </cell>
        </row>
        <row r="152">
          <cell r="F152">
            <v>0.0007885143017343566</v>
          </cell>
          <cell r="G152">
            <v>0.003527131208563345</v>
          </cell>
          <cell r="H152">
            <v>0.003976814977943991</v>
          </cell>
          <cell r="I152">
            <v>0.003489908696048268</v>
          </cell>
          <cell r="J152">
            <v>0.003418801698556308</v>
          </cell>
          <cell r="K152">
            <v>0.003952067465204431</v>
          </cell>
          <cell r="L152">
            <v>0.003213491762511239</v>
          </cell>
          <cell r="M152">
            <v>0.0038717541292984875</v>
          </cell>
        </row>
        <row r="153">
          <cell r="F153">
            <v>0.0002332131197091879</v>
          </cell>
          <cell r="G153">
            <v>0.00130090958024124</v>
          </cell>
          <cell r="H153">
            <v>0.0014470933233112406</v>
          </cell>
          <cell r="I153">
            <v>0.0012671341143035981</v>
          </cell>
          <cell r="J153">
            <v>0.0012671800497889656</v>
          </cell>
          <cell r="K153">
            <v>0.0014470096509884654</v>
          </cell>
          <cell r="L153">
            <v>0.0012186169851777758</v>
          </cell>
          <cell r="M153">
            <v>0.0015054227257914846</v>
          </cell>
        </row>
        <row r="154">
          <cell r="F154">
            <v>0.001719289118786569</v>
          </cell>
          <cell r="G154">
            <v>7.349122713863999E-05</v>
          </cell>
          <cell r="H154">
            <v>5.094775233188404E-05</v>
          </cell>
          <cell r="I154">
            <v>3.0025043969704123E-05</v>
          </cell>
          <cell r="J154">
            <v>1.7877218680808676E-05</v>
          </cell>
          <cell r="K154">
            <v>1.0896444950565278E-05</v>
          </cell>
          <cell r="L154">
            <v>6.237379049223347E-06</v>
          </cell>
          <cell r="M154">
            <v>3.982232784012455E-06</v>
          </cell>
        </row>
        <row r="155">
          <cell r="F155">
            <v>0.01528340122314185</v>
          </cell>
          <cell r="G155">
            <v>0.0007823318865069322</v>
          </cell>
          <cell r="H155">
            <v>0.0005487952427453436</v>
          </cell>
          <cell r="I155">
            <v>0.00031366520472157186</v>
          </cell>
          <cell r="J155">
            <v>0.00018472593271979227</v>
          </cell>
          <cell r="K155">
            <v>0.00011845637882603709</v>
          </cell>
          <cell r="L155">
            <v>6.08161197274944E-05</v>
          </cell>
          <cell r="M155">
            <v>3.553141930772727E-05</v>
          </cell>
        </row>
        <row r="156">
          <cell r="F156">
            <v>0.011230764717936034</v>
          </cell>
          <cell r="G156">
            <v>0.0006805210965314834</v>
          </cell>
          <cell r="H156">
            <v>0.0004774131968611234</v>
          </cell>
          <cell r="I156">
            <v>0.00029006838981137875</v>
          </cell>
          <cell r="J156">
            <v>0.00018222517680776575</v>
          </cell>
          <cell r="K156">
            <v>0.00011625731099213372</v>
          </cell>
          <cell r="L156">
            <v>6.573205086039412E-05</v>
          </cell>
          <cell r="M156">
            <v>3.6448868833786025E-05</v>
          </cell>
        </row>
        <row r="157">
          <cell r="G157">
            <v>0.0003637769836527522</v>
          </cell>
          <cell r="H157">
            <v>0.00037636274412391145</v>
          </cell>
          <cell r="I157">
            <v>0.0003182212544788463</v>
          </cell>
          <cell r="J157">
            <v>0.00028798469043537714</v>
          </cell>
          <cell r="K157">
            <v>0.00028872130736920537</v>
          </cell>
          <cell r="L157">
            <v>0.00025396572833670576</v>
          </cell>
          <cell r="M157">
            <v>0.00026260399998844023</v>
          </cell>
        </row>
        <row r="158">
          <cell r="G158">
            <v>0.004234061489568255</v>
          </cell>
          <cell r="H158">
            <v>0.0044651597617153425</v>
          </cell>
          <cell r="I158">
            <v>0.0037007239796870523</v>
          </cell>
          <cell r="J158">
            <v>0.0033249847033561667</v>
          </cell>
          <cell r="K158">
            <v>0.0034981676119831746</v>
          </cell>
          <cell r="L158">
            <v>0.0027835328923292296</v>
          </cell>
          <cell r="M158">
            <v>0.0026687260377101377</v>
          </cell>
        </row>
        <row r="159">
          <cell r="G159">
            <v>0.002641497127466808</v>
          </cell>
          <cell r="H159">
            <v>0.0027727969454647305</v>
          </cell>
          <cell r="I159">
            <v>0.002387442137936741</v>
          </cell>
          <cell r="J159">
            <v>0.0022744121975253407</v>
          </cell>
          <cell r="K159">
            <v>0.0024018323601976295</v>
          </cell>
          <cell r="L159">
            <v>0.002067179880898999</v>
          </cell>
          <cell r="M159">
            <v>0.0017574784757209774</v>
          </cell>
        </row>
        <row r="160">
          <cell r="F160">
            <v>0.0003474767755931916</v>
          </cell>
          <cell r="G160">
            <v>0.00029540675492528327</v>
          </cell>
          <cell r="H160">
            <v>0.0002769496999043524</v>
          </cell>
          <cell r="I160">
            <v>0.00023512033604145897</v>
          </cell>
          <cell r="J160">
            <v>0.00022104488909946066</v>
          </cell>
          <cell r="K160">
            <v>0.00023762190006882213</v>
          </cell>
          <cell r="L160">
            <v>0.00023398646124044486</v>
          </cell>
          <cell r="M160">
            <v>0.00019683952193916908</v>
          </cell>
        </row>
        <row r="161">
          <cell r="F161">
            <v>0.001233875374111776</v>
          </cell>
          <cell r="G161">
            <v>0.0013997317915407487</v>
          </cell>
          <cell r="H161">
            <v>0.0012540374339889237</v>
          </cell>
          <cell r="I161">
            <v>0.0011696059685651892</v>
          </cell>
          <cell r="J161">
            <v>0.001097920061545181</v>
          </cell>
          <cell r="K161">
            <v>0.0012014217203321458</v>
          </cell>
          <cell r="L161">
            <v>0.0009703502145571244</v>
          </cell>
          <cell r="M161">
            <v>0.0009586813081078509</v>
          </cell>
        </row>
        <row r="162">
          <cell r="F162">
            <v>0.00058355370437424</v>
          </cell>
          <cell r="G162">
            <v>0.0004995779309021617</v>
          </cell>
          <cell r="H162">
            <v>0.000440084606717725</v>
          </cell>
          <cell r="I162">
            <v>0.0003994128156775036</v>
          </cell>
          <cell r="J162">
            <v>0.00033070449024515575</v>
          </cell>
          <cell r="K162">
            <v>0.000290162179005209</v>
          </cell>
          <cell r="L162">
            <v>0.00022081504055470325</v>
          </cell>
          <cell r="M162">
            <v>0.0002692304990707524</v>
          </cell>
        </row>
        <row r="163">
          <cell r="F163">
            <v>0.0002837569632898882</v>
          </cell>
          <cell r="G163">
            <v>0.00021682000431842762</v>
          </cell>
          <cell r="H163">
            <v>0.00019707751201650256</v>
          </cell>
          <cell r="I163">
            <v>0.00016867198349112704</v>
          </cell>
          <cell r="J163">
            <v>0.0001622662778657681</v>
          </cell>
          <cell r="K163">
            <v>0.00017652085758460923</v>
          </cell>
          <cell r="L163">
            <v>0.00015327988472507912</v>
          </cell>
          <cell r="M163">
            <v>7.557933073235039E-05</v>
          </cell>
        </row>
        <row r="164">
          <cell r="F164">
            <v>0.0016323108515206828</v>
          </cell>
          <cell r="G164">
            <v>0.0017494261494263846</v>
          </cell>
          <cell r="H164">
            <v>0.0015318148970384713</v>
          </cell>
          <cell r="I164">
            <v>0.001401739011020667</v>
          </cell>
          <cell r="J164">
            <v>0.001449239210622291</v>
          </cell>
          <cell r="K164">
            <v>0.0016139001045532432</v>
          </cell>
          <cell r="L164">
            <v>0.001226279160823341</v>
          </cell>
          <cell r="M164">
            <v>0.0014212301846421532</v>
          </cell>
        </row>
        <row r="165">
          <cell r="F165">
            <v>0.0009613625595688394</v>
          </cell>
          <cell r="G165">
            <v>0.0008478014693513947</v>
          </cell>
          <cell r="H165">
            <v>0.0007369994932376398</v>
          </cell>
          <cell r="I165">
            <v>0.0006141906221778429</v>
          </cell>
          <cell r="J165">
            <v>0.0005723542090235526</v>
          </cell>
          <cell r="K165">
            <v>0.0006196156830198587</v>
          </cell>
          <cell r="L165">
            <v>0.0004684067171941298</v>
          </cell>
          <cell r="M165">
            <v>0.0004518144901375099</v>
          </cell>
        </row>
        <row r="166">
          <cell r="F166">
            <v>8.617883808228914E-05</v>
          </cell>
          <cell r="G166">
            <v>0.0001042790087304083</v>
          </cell>
          <cell r="H166">
            <v>9.751472989462338E-05</v>
          </cell>
          <cell r="I166">
            <v>9.282478244505336E-05</v>
          </cell>
          <cell r="J166">
            <v>8.993681625077013E-05</v>
          </cell>
          <cell r="K166">
            <v>0.00010110381653388896</v>
          </cell>
          <cell r="L166">
            <v>9.048875202346938E-05</v>
          </cell>
          <cell r="M166">
            <v>4.380996229057492E-05</v>
          </cell>
        </row>
        <row r="167">
          <cell r="F167">
            <v>0.0006083845092427383</v>
          </cell>
          <cell r="G167">
            <v>0.000843409537528121</v>
          </cell>
          <cell r="H167">
            <v>0.000784348949848849</v>
          </cell>
          <cell r="I167">
            <v>0.0006232146844065255</v>
          </cell>
          <cell r="J167">
            <v>0.0006847384472185984</v>
          </cell>
          <cell r="K167">
            <v>0.0007376599642536964</v>
          </cell>
          <cell r="L167">
            <v>0.0007220186926706316</v>
          </cell>
          <cell r="M167">
            <v>0.0007064534020781751</v>
          </cell>
        </row>
        <row r="168">
          <cell r="F168">
            <v>0.00022038791305421394</v>
          </cell>
          <cell r="G168">
            <v>0.00023950488180669394</v>
          </cell>
          <cell r="H168">
            <v>0.000245455307982338</v>
          </cell>
          <cell r="I168">
            <v>0.0002025153577620185</v>
          </cell>
          <cell r="J168">
            <v>0.00022144667318048822</v>
          </cell>
          <cell r="K168">
            <v>0.00021448479181266286</v>
          </cell>
          <cell r="L168">
            <v>0.00021307869574810825</v>
          </cell>
          <cell r="M168">
            <v>0.00019978060095009325</v>
          </cell>
        </row>
        <row r="169">
          <cell r="F169">
            <v>5.029661150107552E-06</v>
          </cell>
          <cell r="G169">
            <v>3.0831070941026734E-06</v>
          </cell>
          <cell r="H169">
            <v>1.990210024729225E-06</v>
          </cell>
          <cell r="I169">
            <v>1.397554461561914E-06</v>
          </cell>
          <cell r="J169">
            <v>9.239279359265922E-07</v>
          </cell>
          <cell r="K169">
            <v>8.131751165578726E-07</v>
          </cell>
          <cell r="L169">
            <v>5.078945739159457E-07</v>
          </cell>
          <cell r="M169">
            <v>1.4817439996927574E-07</v>
          </cell>
        </row>
        <row r="170">
          <cell r="F170">
            <v>3.433646713656227E-05</v>
          </cell>
          <cell r="G170">
            <v>2.3342429897782992E-05</v>
          </cell>
          <cell r="H170">
            <v>1.4977203377448653E-05</v>
          </cell>
          <cell r="I170">
            <v>8.725008142462658E-06</v>
          </cell>
          <cell r="J170">
            <v>6.545616363067504E-06</v>
          </cell>
          <cell r="K170">
            <v>5.56350961238336E-06</v>
          </cell>
          <cell r="L170">
            <v>3.776686393742129E-06</v>
          </cell>
          <cell r="M170">
            <v>2.2476234374992527E-06</v>
          </cell>
        </row>
        <row r="171">
          <cell r="F171">
            <v>1.9287693915572423E-05</v>
          </cell>
          <cell r="G171">
            <v>1.1851423244115842E-05</v>
          </cell>
          <cell r="H171">
            <v>8.423884880374794E-06</v>
          </cell>
          <cell r="I171">
            <v>5.342746978714827E-06</v>
          </cell>
          <cell r="J171">
            <v>4.060722426389575E-06</v>
          </cell>
          <cell r="K171">
            <v>3.0429839761383787E-06</v>
          </cell>
          <cell r="L171">
            <v>2.189877892871299E-06</v>
          </cell>
          <cell r="M171">
            <v>1.2053937945512049E-06</v>
          </cell>
        </row>
        <row r="172">
          <cell r="G172">
            <v>1.9839589117620206E-06</v>
          </cell>
          <cell r="H172">
            <v>1.912957259628724E-06</v>
          </cell>
          <cell r="I172">
            <v>1.928687792772419E-06</v>
          </cell>
          <cell r="J172">
            <v>1.83332139733104E-06</v>
          </cell>
          <cell r="K172">
            <v>2.4391718978740807E-06</v>
          </cell>
          <cell r="L172">
            <v>2.2146789028838446E-06</v>
          </cell>
          <cell r="M172">
            <v>1.0790944145085817E-06</v>
          </cell>
        </row>
        <row r="173">
          <cell r="G173">
            <v>1.6962323828024787E-05</v>
          </cell>
          <cell r="H173">
            <v>1.636334948854696E-05</v>
          </cell>
          <cell r="I173">
            <v>1.3781107446739173E-05</v>
          </cell>
          <cell r="J173">
            <v>1.4894820451034827E-05</v>
          </cell>
          <cell r="K173">
            <v>1.9133252211619236E-05</v>
          </cell>
          <cell r="L173">
            <v>1.897057471450496E-05</v>
          </cell>
          <cell r="M173">
            <v>1.879432070828212E-05</v>
          </cell>
        </row>
        <row r="174">
          <cell r="G174">
            <v>6.47552206382433E-06</v>
          </cell>
          <cell r="H174">
            <v>6.856064023885211E-06</v>
          </cell>
          <cell r="I174">
            <v>6.071859337206746E-06</v>
          </cell>
          <cell r="J174">
            <v>6.594641793469845E-06</v>
          </cell>
          <cell r="K174">
            <v>7.564586530206494E-06</v>
          </cell>
          <cell r="L174">
            <v>7.754041221445061E-06</v>
          </cell>
          <cell r="M174">
            <v>7.260395550905538E-06</v>
          </cell>
        </row>
        <row r="175">
          <cell r="F175">
            <v>5.865784223676121E-05</v>
          </cell>
          <cell r="G175">
            <v>2.619153878666932E-05</v>
          </cell>
          <cell r="H175">
            <v>1.9622767826651875E-05</v>
          </cell>
          <cell r="I175">
            <v>1.7848601771643237E-05</v>
          </cell>
          <cell r="J175">
            <v>1.2745394365238754E-05</v>
          </cell>
          <cell r="K175">
            <v>1.2806602298624302E-05</v>
          </cell>
          <cell r="L175">
            <v>8.723496753332529E-06</v>
          </cell>
          <cell r="M175">
            <v>8.180584890155554E-06</v>
          </cell>
        </row>
        <row r="176">
          <cell r="F176">
            <v>6.3632084550347345E-06</v>
          </cell>
          <cell r="G176">
            <v>4.2703062511127625E-06</v>
          </cell>
          <cell r="H176">
            <v>3.4624262593279912E-06</v>
          </cell>
          <cell r="I176">
            <v>3.4077516871203125E-06</v>
          </cell>
          <cell r="J176">
            <v>2.6422965447065435E-06</v>
          </cell>
          <cell r="K176">
            <v>2.892350087982179E-06</v>
          </cell>
          <cell r="L176">
            <v>2.1008096225634876E-06</v>
          </cell>
          <cell r="M176">
            <v>2.0815183481850415E-06</v>
          </cell>
        </row>
        <row r="177">
          <cell r="F177">
            <v>3.070941405735506E-05</v>
          </cell>
          <cell r="G177">
            <v>4.955335764152128E-05</v>
          </cell>
          <cell r="H177">
            <v>4.398447812911345E-05</v>
          </cell>
          <cell r="I177">
            <v>4.388758531818768E-05</v>
          </cell>
          <cell r="J177">
            <v>3.9521447361193036E-05</v>
          </cell>
          <cell r="K177">
            <v>3.799315279165309E-05</v>
          </cell>
          <cell r="L177">
            <v>3.435797085643483E-05</v>
          </cell>
          <cell r="M177">
            <v>3.1988972199298394E-05</v>
          </cell>
        </row>
        <row r="178">
          <cell r="F178">
            <v>0.00017740262952087508</v>
          </cell>
          <cell r="G178">
            <v>0.00024103448769579116</v>
          </cell>
          <cell r="H178">
            <v>0.00021635909001042946</v>
          </cell>
          <cell r="I178">
            <v>0.0002139054039536911</v>
          </cell>
          <cell r="J178">
            <v>0.00017740064559564517</v>
          </cell>
          <cell r="K178">
            <v>0.0001682675522035875</v>
          </cell>
          <cell r="L178">
            <v>0.00014614315044733214</v>
          </cell>
          <cell r="M178">
            <v>0.00013783594470508255</v>
          </cell>
        </row>
        <row r="179">
          <cell r="F179">
            <v>0.00022785428834305843</v>
          </cell>
          <cell r="G179">
            <v>0.00027497944639991027</v>
          </cell>
          <cell r="H179">
            <v>0.0002355954535117121</v>
          </cell>
          <cell r="I179">
            <v>0.0002520567353010062</v>
          </cell>
          <cell r="J179">
            <v>0.0002079154445000947</v>
          </cell>
          <cell r="K179">
            <v>0.0002364250613369462</v>
          </cell>
          <cell r="L179">
            <v>0.0001782607122012602</v>
          </cell>
          <cell r="M179">
            <v>0.0001836636553968888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F181">
            <v>0.00011338500238072295</v>
          </cell>
          <cell r="G181">
            <v>9.389284886342977E-05</v>
          </cell>
          <cell r="H181">
            <v>0.00010075236552734266</v>
          </cell>
          <cell r="I181">
            <v>9.048753873705546E-05</v>
          </cell>
          <cell r="J181">
            <v>8.891372582740378E-05</v>
          </cell>
          <cell r="K181">
            <v>0.00011885517384495834</v>
          </cell>
          <cell r="L181">
            <v>0.00010957117773485922</v>
          </cell>
          <cell r="M181">
            <v>0.00010324609495457523</v>
          </cell>
        </row>
        <row r="182">
          <cell r="F182">
            <v>0.00011633292342561775</v>
          </cell>
          <cell r="G182">
            <v>9.687234714429958E-05</v>
          </cell>
          <cell r="H182">
            <v>0.00010381284433808247</v>
          </cell>
          <cell r="I182">
            <v>9.917077691385949E-05</v>
          </cell>
          <cell r="J182">
            <v>9.405472393700903E-05</v>
          </cell>
          <cell r="K182">
            <v>0.00012258675325417192</v>
          </cell>
          <cell r="L182">
            <v>0.00011536731656227452</v>
          </cell>
          <cell r="M182">
            <v>0.00011352775637587082</v>
          </cell>
        </row>
        <row r="183">
          <cell r="I183">
            <v>1.3198510561029418E-05</v>
          </cell>
          <cell r="J183">
            <v>1.2010585660727792E-05</v>
          </cell>
          <cell r="K183">
            <v>1.2602225780947184E-05</v>
          </cell>
          <cell r="L183">
            <v>2.4198225152953733E-05</v>
          </cell>
          <cell r="M183">
            <v>3.084334896541663E-05</v>
          </cell>
        </row>
        <row r="184">
          <cell r="F184">
            <v>0.00043574680393585727</v>
          </cell>
          <cell r="G184">
            <v>0.00030305895244510655</v>
          </cell>
          <cell r="H184">
            <v>0.00031916889503355166</v>
          </cell>
          <cell r="I184">
            <v>0.0002765449727259705</v>
          </cell>
          <cell r="J184">
            <v>0.00025237502162162484</v>
          </cell>
          <cell r="K184">
            <v>0.00027154731578860557</v>
          </cell>
          <cell r="L184">
            <v>0.00022782951384148716</v>
          </cell>
          <cell r="M184">
            <v>0.00024755182669214306</v>
          </cell>
        </row>
        <row r="185">
          <cell r="F185">
            <v>4.8869952946982754E-05</v>
          </cell>
          <cell r="G185">
            <v>4.3355888092647796E-05</v>
          </cell>
          <cell r="H185">
            <v>4.819077683836326E-05</v>
          </cell>
          <cell r="I185">
            <v>4.6028009874927265E-05</v>
          </cell>
          <cell r="J185">
            <v>4.450961906518604E-05</v>
          </cell>
          <cell r="K185">
            <v>5.231577615442736E-05</v>
          </cell>
          <cell r="L185">
            <v>4.7147863493479784E-05</v>
          </cell>
          <cell r="M185">
            <v>4.466623899436925E-05</v>
          </cell>
        </row>
        <row r="186">
          <cell r="F186">
            <v>4.047484321407027E-05</v>
          </cell>
          <cell r="G186">
            <v>2.1157500414222525E-05</v>
          </cell>
          <cell r="H186">
            <v>1.9135929858482956E-05</v>
          </cell>
          <cell r="I186">
            <v>1.2546353514338798E-05</v>
          </cell>
          <cell r="J186">
            <v>1.2190314301292036E-05</v>
          </cell>
          <cell r="K186">
            <v>1.2879769650633624E-05</v>
          </cell>
          <cell r="L186">
            <v>3.886521012941137E-06</v>
          </cell>
          <cell r="M186">
            <v>1.27027996101169E-05</v>
          </cell>
        </row>
        <row r="187">
          <cell r="F187">
            <v>4.834348178543942E-06</v>
          </cell>
          <cell r="G187">
            <v>2.7038373795868045E-06</v>
          </cell>
          <cell r="H187">
            <v>2.9688824018657156E-06</v>
          </cell>
          <cell r="I187">
            <v>2.4899577867409186E-06</v>
          </cell>
          <cell r="J187">
            <v>2.1863517392453853E-06</v>
          </cell>
          <cell r="K187">
            <v>2.405838770764515E-06</v>
          </cell>
          <cell r="L187">
            <v>2.0385025195700887E-06</v>
          </cell>
          <cell r="M187">
            <v>2.1614867494386886E-06</v>
          </cell>
        </row>
        <row r="188">
          <cell r="F188">
            <v>0.0006474281901194217</v>
          </cell>
          <cell r="G188">
            <v>0.0002793760222585702</v>
          </cell>
          <cell r="H188">
            <v>0.00025959827900376247</v>
          </cell>
          <cell r="I188">
            <v>0.0001961555097926053</v>
          </cell>
          <cell r="J188">
            <v>0.00020139848426419234</v>
          </cell>
          <cell r="K188">
            <v>0.00022110788681719968</v>
          </cell>
          <cell r="L188">
            <v>0.00018210814124644268</v>
          </cell>
          <cell r="M188">
            <v>0.00017765725794065848</v>
          </cell>
        </row>
        <row r="189">
          <cell r="F189">
            <v>0.0002159742049280672</v>
          </cell>
          <cell r="G189">
            <v>9.645072906585509E-05</v>
          </cell>
          <cell r="H189">
            <v>0.00010893358744423294</v>
          </cell>
          <cell r="I189">
            <v>8.17502003199856E-05</v>
          </cell>
          <cell r="J189">
            <v>7.700946338975287E-05</v>
          </cell>
          <cell r="K189">
            <v>8.692415718839565E-05</v>
          </cell>
          <cell r="L189">
            <v>6.451367942666941E-05</v>
          </cell>
          <cell r="M189">
            <v>7.145724818415344E-05</v>
          </cell>
        </row>
        <row r="190">
          <cell r="F190">
            <v>0.017840782733227045</v>
          </cell>
          <cell r="G190">
            <v>0.003143631577042067</v>
          </cell>
          <cell r="H190">
            <v>0.003666471622385531</v>
          </cell>
          <cell r="I190">
            <v>0.0038911600065481425</v>
          </cell>
          <cell r="J190">
            <v>0.003955735894475057</v>
          </cell>
          <cell r="K190">
            <v>0.004135191525586597</v>
          </cell>
          <cell r="L190">
            <v>0.004784961839294529</v>
          </cell>
          <cell r="M190">
            <v>0.005244454974996283</v>
          </cell>
        </row>
        <row r="191">
          <cell r="F191">
            <v>0.389438652699488</v>
          </cell>
          <cell r="G191">
            <v>0.08755600159345932</v>
          </cell>
          <cell r="H191">
            <v>0.07218934706538668</v>
          </cell>
          <cell r="I191">
            <v>0.059004060132590436</v>
          </cell>
          <cell r="J191">
            <v>0.05704625853671915</v>
          </cell>
          <cell r="K191">
            <v>0.054220460739266375</v>
          </cell>
          <cell r="L191">
            <v>0.05951009119635716</v>
          </cell>
          <cell r="M191">
            <v>0.06090468580710047</v>
          </cell>
        </row>
        <row r="192">
          <cell r="F192">
            <v>0.00018349108433284725</v>
          </cell>
          <cell r="G192">
            <v>0.00014664319414104933</v>
          </cell>
          <cell r="H192">
            <v>0.00014260732230674805</v>
          </cell>
          <cell r="I192">
            <v>0.00012826987664739349</v>
          </cell>
          <cell r="J192">
            <v>0.00012195930498553913</v>
          </cell>
          <cell r="K192">
            <v>0.0001187764684089067</v>
          </cell>
          <cell r="L192">
            <v>0.00010308311136987911</v>
          </cell>
          <cell r="M192">
            <v>0.00010202835474687123</v>
          </cell>
        </row>
        <row r="193">
          <cell r="F193">
            <v>3.748117578744032E-05</v>
          </cell>
          <cell r="G193">
            <v>4.752348157793988E-05</v>
          </cell>
          <cell r="H193">
            <v>4.053863173114527E-05</v>
          </cell>
          <cell r="I193">
            <v>3.752166385151969E-05</v>
          </cell>
          <cell r="J193">
            <v>3.4845844454200796E-05</v>
          </cell>
          <cell r="K193">
            <v>3.105839129573778E-05</v>
          </cell>
          <cell r="L193">
            <v>2.7236763579670706E-05</v>
          </cell>
          <cell r="M193">
            <v>2.7268407066041838E-05</v>
          </cell>
        </row>
        <row r="194">
          <cell r="F194">
            <v>0.004845208267382622</v>
          </cell>
          <cell r="G194">
            <v>0.003088399562369096</v>
          </cell>
          <cell r="H194">
            <v>0.0030127865804102476</v>
          </cell>
          <cell r="I194">
            <v>0.0026696957734739196</v>
          </cell>
          <cell r="J194">
            <v>0.0024002424304787294</v>
          </cell>
          <cell r="K194">
            <v>0.002469965773206412</v>
          </cell>
          <cell r="L194">
            <v>0.0022987831984976415</v>
          </cell>
          <cell r="M194">
            <v>0.0024562463370882822</v>
          </cell>
        </row>
        <row r="195">
          <cell r="F195">
            <v>0.5208007216580146</v>
          </cell>
          <cell r="G195">
            <v>0.5775033877352037</v>
          </cell>
          <cell r="H195">
            <v>0.5844872978040603</v>
          </cell>
          <cell r="I195">
            <v>0.6807067774426481</v>
          </cell>
          <cell r="J195">
            <v>0.6662355013005643</v>
          </cell>
          <cell r="K195">
            <v>0.6575350489104157</v>
          </cell>
          <cell r="L195">
            <v>0.6617119342422606</v>
          </cell>
          <cell r="M195">
            <v>0.6542714300097893</v>
          </cell>
        </row>
        <row r="196">
          <cell r="F196">
            <v>1.2097951685153383</v>
          </cell>
          <cell r="G196">
            <v>1.2666953522004152</v>
          </cell>
          <cell r="H196">
            <v>1.2623706172153595</v>
          </cell>
          <cell r="I196">
            <v>1.234146277705194</v>
          </cell>
          <cell r="J196">
            <v>1.2132005071125262</v>
          </cell>
          <cell r="K196">
            <v>1.2381231723574824</v>
          </cell>
          <cell r="L196">
            <v>1.2072629562974981</v>
          </cell>
          <cell r="M196">
            <v>1.1880216617647947</v>
          </cell>
        </row>
        <row r="197">
          <cell r="F197">
            <v>0.00017527863065281001</v>
          </cell>
          <cell r="G197">
            <v>0.0005994942408</v>
          </cell>
          <cell r="H197">
            <v>0</v>
          </cell>
          <cell r="I197">
            <v>0.000515942973</v>
          </cell>
          <cell r="J197">
            <v>0.00034272693</v>
          </cell>
          <cell r="K197">
            <v>0.0003532866246</v>
          </cell>
          <cell r="L197">
            <v>0.0004718516166000001</v>
          </cell>
          <cell r="M197">
            <v>0.0007108341786000001</v>
          </cell>
        </row>
        <row r="198">
          <cell r="F198">
            <v>0.28071852480000004</v>
          </cell>
          <cell r="G198">
            <v>0.22586215680000002</v>
          </cell>
          <cell r="H198">
            <v>0.2246658624</v>
          </cell>
          <cell r="I198">
            <v>0.21212298240000002</v>
          </cell>
          <cell r="J198">
            <v>0.20472017956281674</v>
          </cell>
          <cell r="K198">
            <v>0.19865662320000002</v>
          </cell>
          <cell r="L198">
            <v>0.194019084</v>
          </cell>
          <cell r="M198">
            <v>0.18566123520000005</v>
          </cell>
        </row>
        <row r="199">
          <cell r="F199">
            <v>0.000770175</v>
          </cell>
          <cell r="G199">
            <v>0.0002995649999999999</v>
          </cell>
          <cell r="H199">
            <v>0.0002835</v>
          </cell>
          <cell r="I199">
            <v>0.000246015</v>
          </cell>
          <cell r="J199">
            <v>0.00026250000000000004</v>
          </cell>
          <cell r="K199">
            <v>0.000265965</v>
          </cell>
          <cell r="L199">
            <v>0.00029904000000000004</v>
          </cell>
          <cell r="M199">
            <v>0.000279615</v>
          </cell>
        </row>
        <row r="200">
          <cell r="F200">
            <v>0.0029196720000000008</v>
          </cell>
          <cell r="G200">
            <v>0.0037565640000000004</v>
          </cell>
          <cell r="H200">
            <v>0.003489696</v>
          </cell>
          <cell r="I200">
            <v>0.0035070839999999997</v>
          </cell>
          <cell r="J200">
            <v>0.0038934000000000004</v>
          </cell>
          <cell r="K200">
            <v>0.00408807</v>
          </cell>
          <cell r="L200">
            <v>0.004464558</v>
          </cell>
          <cell r="M200">
            <v>0.004629743999999998</v>
          </cell>
        </row>
        <row r="201">
          <cell r="F201">
            <v>0.02164497300000001</v>
          </cell>
          <cell r="G201">
            <v>0.013661203500000002</v>
          </cell>
          <cell r="H201">
            <v>0.013357827000000003</v>
          </cell>
          <cell r="I201">
            <v>0.012791929499999998</v>
          </cell>
          <cell r="J201">
            <v>0.012177900000000002</v>
          </cell>
          <cell r="K201">
            <v>0.012929175</v>
          </cell>
          <cell r="L201">
            <v>0.012676041</v>
          </cell>
          <cell r="M201">
            <v>0.0136564785</v>
          </cell>
        </row>
        <row r="202">
          <cell r="F202">
            <v>0.12791733576124373</v>
          </cell>
          <cell r="G202">
            <v>0.1418444554320117</v>
          </cell>
          <cell r="H202">
            <v>0.14355982012344332</v>
          </cell>
          <cell r="I202">
            <v>0.16719292770539398</v>
          </cell>
          <cell r="J202">
            <v>0.1636385411383643</v>
          </cell>
          <cell r="K202">
            <v>0.16150156504869564</v>
          </cell>
          <cell r="L202">
            <v>0.1625274776890024</v>
          </cell>
          <cell r="M202">
            <v>0.16069996523202482</v>
          </cell>
        </row>
        <row r="203">
          <cell r="F203">
            <v>0.11883614613116471</v>
          </cell>
          <cell r="G203">
            <v>0.1231814703</v>
          </cell>
          <cell r="H203">
            <v>0.12263289402000001</v>
          </cell>
          <cell r="I203">
            <v>0.12076402800000001</v>
          </cell>
          <cell r="J203">
            <v>0.11872713636000001</v>
          </cell>
          <cell r="K203">
            <v>0.12181653330000002</v>
          </cell>
          <cell r="L203">
            <v>0.11778374621999999</v>
          </cell>
          <cell r="M203">
            <v>0.11618903099999998</v>
          </cell>
        </row>
        <row r="204">
          <cell r="F204">
            <v>4.3651766254531215E-06</v>
          </cell>
          <cell r="G204">
            <v>1.4929933200000003E-05</v>
          </cell>
          <cell r="H204">
            <v>0</v>
          </cell>
          <cell r="I204">
            <v>1.28491545E-05</v>
          </cell>
          <cell r="J204">
            <v>8.535345E-06</v>
          </cell>
          <cell r="K204">
            <v>8.7983259E-06</v>
          </cell>
          <cell r="L204">
            <v>1.1751093900000002E-05</v>
          </cell>
          <cell r="M204">
            <v>1.77027669E-05</v>
          </cell>
        </row>
        <row r="205">
          <cell r="F205">
            <v>0.006667064964000001</v>
          </cell>
          <cell r="G205">
            <v>0.005364226224</v>
          </cell>
          <cell r="H205">
            <v>0.005335814232</v>
          </cell>
          <cell r="I205">
            <v>0.0050379208320000006</v>
          </cell>
          <cell r="J205">
            <v>0.004862104264616897</v>
          </cell>
          <cell r="K205">
            <v>0.004718094801</v>
          </cell>
          <cell r="L205">
            <v>0.004607953245</v>
          </cell>
          <cell r="M205">
            <v>0.004409454336000001</v>
          </cell>
        </row>
        <row r="206">
          <cell r="F206">
            <v>1.8484200000000005E-05</v>
          </cell>
          <cell r="G206">
            <v>7.1895599999999995E-06</v>
          </cell>
          <cell r="H206">
            <v>6.804000000000002E-06</v>
          </cell>
          <cell r="I206">
            <v>5.904360000000001E-06</v>
          </cell>
          <cell r="J206">
            <v>6.3E-06</v>
          </cell>
          <cell r="K206">
            <v>6.383159999999998E-06</v>
          </cell>
          <cell r="L206">
            <v>7.17696E-06</v>
          </cell>
          <cell r="M206">
            <v>6.710759999999999E-06</v>
          </cell>
        </row>
        <row r="207">
          <cell r="F207">
            <v>0.00022708559999999996</v>
          </cell>
          <cell r="G207">
            <v>0.00029217720000000003</v>
          </cell>
          <cell r="H207">
            <v>0.00027142080000000003</v>
          </cell>
          <cell r="I207">
            <v>0.00027277320000000004</v>
          </cell>
          <cell r="J207">
            <v>0.00030282000000000003</v>
          </cell>
          <cell r="K207">
            <v>0.00031796099999999996</v>
          </cell>
          <cell r="L207">
            <v>0.0003472434000000001</v>
          </cell>
          <cell r="M207">
            <v>0.0003600911999999999</v>
          </cell>
        </row>
        <row r="208">
          <cell r="F208">
            <v>0.10187567292</v>
          </cell>
          <cell r="G208">
            <v>0.06429873114</v>
          </cell>
          <cell r="H208">
            <v>0.06287083907999999</v>
          </cell>
          <cell r="I208">
            <v>0.06020734818000001</v>
          </cell>
          <cell r="J208">
            <v>0.05731731600000002</v>
          </cell>
          <cell r="K208">
            <v>0.060853317</v>
          </cell>
          <cell r="L208">
            <v>0.05966189964</v>
          </cell>
          <cell r="M208">
            <v>0.06427649213999999</v>
          </cell>
        </row>
        <row r="209">
          <cell r="F209">
            <v>0.010832227503743384</v>
          </cell>
          <cell r="G209">
            <v>0.022101678491838295</v>
          </cell>
          <cell r="H209">
            <v>0.021117520279971744</v>
          </cell>
          <cell r="I209">
            <v>0.020342705266430606</v>
          </cell>
          <cell r="J209">
            <v>0.021555912465706727</v>
          </cell>
          <cell r="K209">
            <v>0.020927848992175254</v>
          </cell>
          <cell r="L209">
            <v>0.02040083233823138</v>
          </cell>
          <cell r="M209">
            <v>0.01972220848144089</v>
          </cell>
        </row>
        <row r="210">
          <cell r="F210">
            <v>0.004475712098534807</v>
          </cell>
          <cell r="G210">
            <v>0.005063378159995359</v>
          </cell>
          <cell r="H210">
            <v>0.00497815412198056</v>
          </cell>
          <cell r="I210">
            <v>0.0050068850928868995</v>
          </cell>
          <cell r="J210">
            <v>0.005145634823929232</v>
          </cell>
          <cell r="K210">
            <v>0.00471536390777917</v>
          </cell>
          <cell r="L210">
            <v>0.004449734470384972</v>
          </cell>
          <cell r="M210">
            <v>0.004696302389138309</v>
          </cell>
        </row>
        <row r="211">
          <cell r="F211">
            <v>0.002975655584636074</v>
          </cell>
          <cell r="G211">
            <v>0.0031752782821663473</v>
          </cell>
          <cell r="H211">
            <v>0.0030363075323757006</v>
          </cell>
          <cell r="I211">
            <v>0.0035000892266824884</v>
          </cell>
          <cell r="J211">
            <v>0.003450388160364043</v>
          </cell>
          <cell r="K211">
            <v>0.002639779292045577</v>
          </cell>
          <cell r="L211">
            <v>0.0029371391122750804</v>
          </cell>
          <cell r="M211">
            <v>0.0027423612314208096</v>
          </cell>
        </row>
        <row r="212">
          <cell r="F212">
            <v>0.0012174203230634613</v>
          </cell>
        </row>
        <row r="213">
          <cell r="F213">
            <v>1.0193182904189963E-05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F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F221">
            <v>0.001249273188268124</v>
          </cell>
          <cell r="G221">
            <v>1.3200224841365406E-05</v>
          </cell>
          <cell r="H221">
            <v>0.0012168382506683212</v>
          </cell>
          <cell r="I221">
            <v>0.0010340129987655546</v>
          </cell>
          <cell r="J221">
            <v>4.176327730069897E-05</v>
          </cell>
          <cell r="K221">
            <v>0.0007720617042889887</v>
          </cell>
          <cell r="L221">
            <v>0.0004968428578160308</v>
          </cell>
          <cell r="M221">
            <v>0.0002568404189913568</v>
          </cell>
        </row>
        <row r="222">
          <cell r="F222">
            <v>3.835818032272856E-05</v>
          </cell>
          <cell r="G222">
            <v>1.4211363441217277E-06</v>
          </cell>
          <cell r="H222">
            <v>8.617916090121893E-05</v>
          </cell>
          <cell r="I222">
            <v>0.0002533482316978128</v>
          </cell>
          <cell r="J222">
            <v>1.0012838432517327E-06</v>
          </cell>
          <cell r="K222">
            <v>1.715655491265297E-05</v>
          </cell>
          <cell r="L222">
            <v>1.4732651884350427E-05</v>
          </cell>
          <cell r="M222">
            <v>1.2505498131809023E-05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F225">
            <v>1.8162924280807848</v>
          </cell>
          <cell r="G225">
            <v>0.6593971061979061</v>
          </cell>
          <cell r="H225">
            <v>0.6337651007682578</v>
          </cell>
          <cell r="I225">
            <v>0.6380169335012404</v>
          </cell>
          <cell r="J225">
            <v>0.6344320405911209</v>
          </cell>
          <cell r="K225">
            <v>0.6382160004987416</v>
          </cell>
          <cell r="L225">
            <v>0.6399833599840742</v>
          </cell>
          <cell r="M225">
            <v>0.6574758572684131</v>
          </cell>
        </row>
        <row r="226">
          <cell r="F226">
            <v>0.00776052096519181</v>
          </cell>
          <cell r="G226">
            <v>0.009812402021546764</v>
          </cell>
          <cell r="H226">
            <v>0.010013758699169914</v>
          </cell>
          <cell r="I226">
            <v>0.010087178675424031</v>
          </cell>
          <cell r="J226">
            <v>0.010226219587609133</v>
          </cell>
          <cell r="K226">
            <v>0.01005679930334511</v>
          </cell>
          <cell r="L226">
            <v>0.010113730059238563</v>
          </cell>
          <cell r="M226">
            <v>0.009737820363385446</v>
          </cell>
        </row>
        <row r="227">
          <cell r="F227">
            <v>2.099466863174375E-05</v>
          </cell>
          <cell r="G227">
            <v>4.754080248950783E-05</v>
          </cell>
          <cell r="H227">
            <v>4.7445532414630616E-05</v>
          </cell>
          <cell r="I227">
            <v>4.745116547138863E-05</v>
          </cell>
          <cell r="J227">
            <v>4.756117763936418E-05</v>
          </cell>
          <cell r="K227">
            <v>4.65112345106956E-05</v>
          </cell>
          <cell r="L227">
            <v>4.1226617248536755E-05</v>
          </cell>
          <cell r="M227">
            <v>4.1274514051591785E-05</v>
          </cell>
        </row>
        <row r="228">
          <cell r="F228">
            <v>0.0025102327111998575</v>
          </cell>
          <cell r="G228">
            <v>0.001647472819425289</v>
          </cell>
          <cell r="H228">
            <v>0.0019927456733607293</v>
          </cell>
          <cell r="I228">
            <v>0.00181934629718225</v>
          </cell>
          <cell r="J228">
            <v>0.0021191477422695627</v>
          </cell>
          <cell r="K228">
            <v>0.0023294226594976902</v>
          </cell>
          <cell r="L228">
            <v>0.002209815686706852</v>
          </cell>
          <cell r="M228">
            <v>0.002216278188541079</v>
          </cell>
        </row>
        <row r="244">
          <cell r="F244">
            <v>0.018495852254607106</v>
          </cell>
          <cell r="G244">
            <v>0.0069861262369054385</v>
          </cell>
          <cell r="H244">
            <v>0.0066727593832264275</v>
          </cell>
          <cell r="I244">
            <v>0.005340070052855305</v>
          </cell>
          <cell r="J244">
            <v>0.005063073408443254</v>
          </cell>
          <cell r="K244">
            <v>0.004273104851966047</v>
          </cell>
          <cell r="L244">
            <v>0.004327208758488895</v>
          </cell>
          <cell r="M244">
            <v>0.004205954688695424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F246">
            <v>0.03913197442507218</v>
          </cell>
          <cell r="G246">
            <v>0.03593812648687663</v>
          </cell>
          <cell r="H246">
            <v>0.03405014423911861</v>
          </cell>
          <cell r="I246">
            <v>0.03240353717076511</v>
          </cell>
          <cell r="J246">
            <v>0.03324535308729474</v>
          </cell>
          <cell r="K246">
            <v>0.029783202861666865</v>
          </cell>
          <cell r="L246">
            <v>0.030780458291669484</v>
          </cell>
          <cell r="M246">
            <v>0.031251194155693975</v>
          </cell>
        </row>
        <row r="247">
          <cell r="F247">
            <v>0.07938200909419947</v>
          </cell>
          <cell r="G247">
            <v>0.022858593828380153</v>
          </cell>
          <cell r="H247">
            <v>0.02054586306377171</v>
          </cell>
          <cell r="I247">
            <v>0.0112690768412126</v>
          </cell>
          <cell r="J247">
            <v>0.012916387980100991</v>
          </cell>
          <cell r="K247">
            <v>0.012043888003244997</v>
          </cell>
          <cell r="L247">
            <v>0.004934807421870206</v>
          </cell>
          <cell r="M247">
            <v>0.005528551636785131</v>
          </cell>
        </row>
        <row r="248">
          <cell r="F248">
            <v>0</v>
          </cell>
          <cell r="G248">
            <v>0.02055493939556865</v>
          </cell>
          <cell r="H248">
            <v>0.026497913244508484</v>
          </cell>
          <cell r="I248">
            <v>0.030049164178012667</v>
          </cell>
          <cell r="J248">
            <v>0.024344541627925192</v>
          </cell>
          <cell r="K248">
            <v>0.015049781358638149</v>
          </cell>
          <cell r="L248">
            <v>0.0025657868440185374</v>
          </cell>
          <cell r="M248">
            <v>0.00452565980792559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F250">
            <v>0.03734413793567709</v>
          </cell>
          <cell r="G250">
            <v>0.01481885481265534</v>
          </cell>
          <cell r="H250">
            <v>0.015219967503449902</v>
          </cell>
          <cell r="I250">
            <v>0.013451684179350921</v>
          </cell>
          <cell r="J250">
            <v>0.01272307618669776</v>
          </cell>
          <cell r="K250">
            <v>0.010826466187325502</v>
          </cell>
          <cell r="L250">
            <v>0.011484906631319309</v>
          </cell>
          <cell r="M250">
            <v>0.0123504341468571</v>
          </cell>
        </row>
        <row r="251">
          <cell r="F251">
            <v>0.11471753393471701</v>
          </cell>
          <cell r="G251">
            <v>0.0522261683242649</v>
          </cell>
          <cell r="H251">
            <v>0.04941632375373379</v>
          </cell>
          <cell r="I251">
            <v>0.04742112665573568</v>
          </cell>
          <cell r="J251">
            <v>0.045608249645020665</v>
          </cell>
          <cell r="K251">
            <v>0.0374523878947473</v>
          </cell>
          <cell r="L251">
            <v>0.0407919358302255</v>
          </cell>
          <cell r="M251">
            <v>0.042390117275964846</v>
          </cell>
        </row>
        <row r="252">
          <cell r="F252">
            <v>0.0025871812211937357</v>
          </cell>
          <cell r="G252">
            <v>0.0011494707008843958</v>
          </cell>
          <cell r="H252">
            <v>0.0011463237833794165</v>
          </cell>
          <cell r="I252">
            <v>0.0010703851685159385</v>
          </cell>
          <cell r="J252">
            <v>0.0010365098581758593</v>
          </cell>
          <cell r="K252">
            <v>0.0010417562812447118</v>
          </cell>
          <cell r="L252">
            <v>0.001095083067182995</v>
          </cell>
          <cell r="M252">
            <v>0.0009991340456602122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F266">
            <v>0.05070587610888095</v>
          </cell>
          <cell r="G266">
            <v>0.038829875063878645</v>
          </cell>
          <cell r="H266">
            <v>0.03994227805745694</v>
          </cell>
          <cell r="I266">
            <v>0.04420536996963826</v>
          </cell>
          <cell r="J266">
            <v>0.046408228772640885</v>
          </cell>
          <cell r="K266">
            <v>0.04632360549013918</v>
          </cell>
          <cell r="L266">
            <v>0.04390567425171164</v>
          </cell>
          <cell r="M266">
            <v>0.03838268696350212</v>
          </cell>
        </row>
        <row r="267">
          <cell r="F267">
            <v>0.0014363140587917332</v>
          </cell>
          <cell r="G267">
            <v>0.0001787004718638553</v>
          </cell>
          <cell r="H267">
            <v>0.00020917926851670888</v>
          </cell>
          <cell r="I267">
            <v>0.0002851723658822079</v>
          </cell>
          <cell r="J267">
            <v>0.00023091211808639898</v>
          </cell>
          <cell r="K267">
            <v>0.00022306311261892218</v>
          </cell>
          <cell r="L267">
            <v>0.000256279216991577</v>
          </cell>
          <cell r="M267">
            <v>0.0004007405088110546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F269">
            <v>0.0008169950281482968</v>
          </cell>
          <cell r="G269">
            <v>0.001411458490694473</v>
          </cell>
          <cell r="H269">
            <v>0.0014122505358848793</v>
          </cell>
          <cell r="I269">
            <v>0.0015629401933107715</v>
          </cell>
          <cell r="J269">
            <v>0.0015243356544754126</v>
          </cell>
          <cell r="K269">
            <v>0.0015726443028668733</v>
          </cell>
          <cell r="L269">
            <v>0.001590324633394581</v>
          </cell>
          <cell r="M269">
            <v>0.0014427696206419061</v>
          </cell>
        </row>
        <row r="270">
          <cell r="F270">
            <v>0.0003150490239122458</v>
          </cell>
          <cell r="G270">
            <v>0.0005777032472173197</v>
          </cell>
          <cell r="H270">
            <v>0.0006103388559864023</v>
          </cell>
          <cell r="I270">
            <v>0.0006839641049598419</v>
          </cell>
          <cell r="J270">
            <v>0.0006673032415883957</v>
          </cell>
          <cell r="K270">
            <v>0.0006551771179373167</v>
          </cell>
          <cell r="L270">
            <v>0.0006530680192248116</v>
          </cell>
          <cell r="M270">
            <v>0.0005986349877886979</v>
          </cell>
        </row>
        <row r="271">
          <cell r="F271">
            <v>1.3350037469049213E-06</v>
          </cell>
          <cell r="G271">
            <v>2.1191845876845717E-06</v>
          </cell>
          <cell r="H271">
            <v>2.079651007235938E-06</v>
          </cell>
          <cell r="I271">
            <v>2.1301460738364356E-06</v>
          </cell>
          <cell r="J271">
            <v>2.0087978293392763E-06</v>
          </cell>
          <cell r="K271">
            <v>1.8269287075830713E-06</v>
          </cell>
          <cell r="L271">
            <v>1.7111192909826892E-06</v>
          </cell>
          <cell r="M271">
            <v>1.5479866535678102E-06</v>
          </cell>
        </row>
        <row r="272">
          <cell r="F272">
            <v>6.335315394972053E-07</v>
          </cell>
          <cell r="G272">
            <v>9.561507042225987E-07</v>
          </cell>
          <cell r="H272">
            <v>1.0021839317825902E-06</v>
          </cell>
          <cell r="I272">
            <v>1.0407966945750171E-06</v>
          </cell>
          <cell r="J272">
            <v>9.99683247514849E-07</v>
          </cell>
          <cell r="K272">
            <v>9.176897541753484E-07</v>
          </cell>
          <cell r="L272">
            <v>8.448493228969031E-07</v>
          </cell>
          <cell r="M272">
            <v>7.759308551705094E-07</v>
          </cell>
        </row>
        <row r="273">
          <cell r="F273">
            <v>5.756910062515915E-07</v>
          </cell>
          <cell r="G273">
            <v>6.105749232839342E-07</v>
          </cell>
          <cell r="H273">
            <v>6.69476346809541E-07</v>
          </cell>
          <cell r="I273">
            <v>7.747324297244769E-07</v>
          </cell>
          <cell r="J273">
            <v>7.224655916961853E-07</v>
          </cell>
          <cell r="K273">
            <v>5.122696715887559E-07</v>
          </cell>
          <cell r="L273">
            <v>5.704472135443318E-07</v>
          </cell>
          <cell r="M273">
            <v>5.705306455966373E-07</v>
          </cell>
        </row>
        <row r="274">
          <cell r="F274">
            <v>8.787204641251041E-08</v>
          </cell>
          <cell r="G274">
            <v>7.860761412032093E-08</v>
          </cell>
          <cell r="H274">
            <v>8.322714151041119E-08</v>
          </cell>
          <cell r="I274">
            <v>9.776856608459724E-08</v>
          </cell>
          <cell r="J274">
            <v>9.192503774900605E-08</v>
          </cell>
          <cell r="K274">
            <v>6.696028115883129E-08</v>
          </cell>
          <cell r="L274">
            <v>7.480444545885632E-08</v>
          </cell>
          <cell r="M274">
            <v>6.80693247841703E-08</v>
          </cell>
        </row>
        <row r="275">
          <cell r="F275">
            <v>1.1491929839003444E-06</v>
          </cell>
          <cell r="G275">
            <v>9.696400250616534E-07</v>
          </cell>
          <cell r="H275">
            <v>1.0506126297521514E-06</v>
          </cell>
          <cell r="I275">
            <v>1.2800542300439363E-06</v>
          </cell>
          <cell r="J275">
            <v>1.6558899150312524E-06</v>
          </cell>
          <cell r="K275">
            <v>1.5686445766222863E-06</v>
          </cell>
          <cell r="L275">
            <v>1.3400945042749988E-06</v>
          </cell>
          <cell r="M275">
            <v>1.3387363719604169E-06</v>
          </cell>
        </row>
        <row r="276">
          <cell r="F276">
            <v>5.741775433857968E-08</v>
          </cell>
          <cell r="G276">
            <v>4.865632835704221E-08</v>
          </cell>
          <cell r="H276">
            <v>5.2996064760970185E-08</v>
          </cell>
          <cell r="I276">
            <v>6.459786075651915E-08</v>
          </cell>
          <cell r="J276">
            <v>8.316960417718564E-08</v>
          </cell>
          <cell r="K276">
            <v>7.963911105873358E-08</v>
          </cell>
          <cell r="L276">
            <v>6.821547832305313E-08</v>
          </cell>
          <cell r="M276">
            <v>6.73314763662546E-08</v>
          </cell>
        </row>
        <row r="277">
          <cell r="G277">
            <v>7.207493261963938E-05</v>
          </cell>
          <cell r="H277">
            <v>6.778772963198907E-05</v>
          </cell>
          <cell r="I277">
            <v>6.546142634922395E-05</v>
          </cell>
          <cell r="J277">
            <v>6.180749303689664E-05</v>
          </cell>
          <cell r="K277">
            <v>5.2459971156053986E-05</v>
          </cell>
          <cell r="L277">
            <v>5.02657526823116E-05</v>
          </cell>
          <cell r="M277">
            <v>4.0363139037063424E-05</v>
          </cell>
        </row>
        <row r="278">
          <cell r="F278">
            <v>1.8979589950912523E-05</v>
          </cell>
          <cell r="G278">
            <v>5.3663699151968285E-05</v>
          </cell>
          <cell r="H278">
            <v>5.298045552200888E-05</v>
          </cell>
          <cell r="I278">
            <v>6.431483019174516E-05</v>
          </cell>
          <cell r="J278">
            <v>7.420280212515638E-05</v>
          </cell>
          <cell r="K278">
            <v>6.79950018208891E-05</v>
          </cell>
          <cell r="L278">
            <v>6.682075969888537E-05</v>
          </cell>
          <cell r="M278">
            <v>0.00014204630893887408</v>
          </cell>
        </row>
        <row r="279">
          <cell r="F279">
            <v>0.00023674298614780604</v>
          </cell>
          <cell r="G279">
            <v>0.0003785782678035274</v>
          </cell>
          <cell r="H279">
            <v>0.00036397193579170605</v>
          </cell>
          <cell r="I279">
            <v>0.0003150812444662842</v>
          </cell>
          <cell r="J279">
            <v>0.00021843480958907288</v>
          </cell>
          <cell r="K279">
            <v>0.0003002616172703518</v>
          </cell>
          <cell r="L279">
            <v>0.00030283043979920506</v>
          </cell>
          <cell r="M279">
            <v>0.0004019628909524026</v>
          </cell>
        </row>
        <row r="280">
          <cell r="F280">
            <v>0.00019593683545448046</v>
          </cell>
          <cell r="G280">
            <v>0.00020150868797350483</v>
          </cell>
          <cell r="H280">
            <v>0.00020924776286235344</v>
          </cell>
          <cell r="I280">
            <v>0.0002346645860027181</v>
          </cell>
          <cell r="J280">
            <v>0.00021485450977694413</v>
          </cell>
          <cell r="K280">
            <v>0.00024812978187896043</v>
          </cell>
          <cell r="L280">
            <v>0.0002367497284076308</v>
          </cell>
          <cell r="M280">
            <v>0.0002773608296860812</v>
          </cell>
        </row>
        <row r="281">
          <cell r="G281">
            <v>0.0010274502785080934</v>
          </cell>
          <cell r="H281">
            <v>0.0013170990192821984</v>
          </cell>
          <cell r="I281">
            <v>0.0015426750526443837</v>
          </cell>
          <cell r="J281">
            <v>0.001790878468084017</v>
          </cell>
          <cell r="K281">
            <v>0.002040166665380236</v>
          </cell>
          <cell r="L281">
            <v>0.0021714696248175884</v>
          </cell>
          <cell r="M281">
            <v>0.0024266711874381384</v>
          </cell>
        </row>
        <row r="282">
          <cell r="F282">
            <v>1.7003019996982626E-05</v>
          </cell>
          <cell r="G282">
            <v>0.0011288588374880207</v>
          </cell>
          <cell r="H282">
            <v>0.0011651528974227611</v>
          </cell>
          <cell r="I282">
            <v>0.0012167949846809978</v>
          </cell>
          <cell r="J282">
            <v>0.0012207477287009326</v>
          </cell>
          <cell r="K282">
            <v>0.0011939959662560908</v>
          </cell>
          <cell r="L282">
            <v>0.0012310510638543527</v>
          </cell>
          <cell r="M282">
            <v>0.0014415407441794952</v>
          </cell>
        </row>
        <row r="283">
          <cell r="F283">
            <v>0.00011273855295728068</v>
          </cell>
          <cell r="G283">
            <v>0.008889552334748998</v>
          </cell>
          <cell r="H283">
            <v>0.009541443022096828</v>
          </cell>
          <cell r="I283">
            <v>0.010032129978417455</v>
          </cell>
          <cell r="J283">
            <v>0.010284834240845095</v>
          </cell>
          <cell r="K283">
            <v>0.010791612160231103</v>
          </cell>
          <cell r="L283">
            <v>0.010352415129489291</v>
          </cell>
          <cell r="M283">
            <v>0.010815025554735453</v>
          </cell>
        </row>
        <row r="284">
          <cell r="F284">
            <v>3.16300729438574E-05</v>
          </cell>
          <cell r="G284">
            <v>0.002694997673256311</v>
          </cell>
          <cell r="H284">
            <v>0.003127303070519191</v>
          </cell>
          <cell r="I284">
            <v>0.003522974869105198</v>
          </cell>
          <cell r="J284">
            <v>0.003937896012517858</v>
          </cell>
          <cell r="K284">
            <v>0.004338108834539164</v>
          </cell>
          <cell r="L284">
            <v>0.004494223811924234</v>
          </cell>
          <cell r="M284">
            <v>0.004997204002134425</v>
          </cell>
        </row>
        <row r="285">
          <cell r="F285">
            <v>0.002388061044881817</v>
          </cell>
          <cell r="G285">
            <v>0.00019740371568314984</v>
          </cell>
          <cell r="H285">
            <v>0.00012637974925416804</v>
          </cell>
          <cell r="I285">
            <v>7.677455355640818E-05</v>
          </cell>
          <cell r="J285">
            <v>4.683309837026707E-05</v>
          </cell>
          <cell r="K285">
            <v>2.8013415394121818E-05</v>
          </cell>
          <cell r="L285">
            <v>1.6517924359440703E-05</v>
          </cell>
          <cell r="M285">
            <v>9.448631480712786E-06</v>
          </cell>
        </row>
        <row r="286">
          <cell r="F286">
            <v>0.0014939123894764593</v>
          </cell>
          <cell r="G286">
            <v>8.820989212142726E-05</v>
          </cell>
          <cell r="H286">
            <v>5.6054337113924275E-05</v>
          </cell>
          <cell r="I286">
            <v>3.557145330635023E-05</v>
          </cell>
          <cell r="J286">
            <v>2.145616612541961E-05</v>
          </cell>
          <cell r="K286">
            <v>1.2379297573137819E-05</v>
          </cell>
          <cell r="L286">
            <v>7.709846470454616E-06</v>
          </cell>
          <cell r="M286">
            <v>4.7287102152417445E-06</v>
          </cell>
        </row>
        <row r="287">
          <cell r="F287">
            <v>0.01567995743125687</v>
          </cell>
          <cell r="G287">
            <v>0.001076335711760107</v>
          </cell>
          <cell r="H287">
            <v>0.0006878068180810734</v>
          </cell>
          <cell r="I287">
            <v>0.0004245135460725514</v>
          </cell>
          <cell r="J287">
            <v>0.0002533727498601495</v>
          </cell>
          <cell r="K287">
            <v>0.00015244711563612933</v>
          </cell>
          <cell r="L287">
            <v>8.69522214623502E-05</v>
          </cell>
          <cell r="M287">
            <v>4.6716500975913915E-05</v>
          </cell>
        </row>
        <row r="288">
          <cell r="F288">
            <v>0.007989712152469602</v>
          </cell>
          <cell r="G288">
            <v>0.0006957804910935761</v>
          </cell>
          <cell r="H288">
            <v>0.00043764052800083196</v>
          </cell>
          <cell r="I288">
            <v>0.0002677424345311064</v>
          </cell>
          <cell r="J288">
            <v>0.00016235614703862905</v>
          </cell>
          <cell r="K288">
            <v>9.611128872638967E-05</v>
          </cell>
          <cell r="L288">
            <v>5.608955921911752E-05</v>
          </cell>
          <cell r="M288">
            <v>3.237371499477031E-05</v>
          </cell>
        </row>
        <row r="289">
          <cell r="G289">
            <v>0.0033762939724694225</v>
          </cell>
          <cell r="H289">
            <v>0.003018035917055292</v>
          </cell>
          <cell r="I289">
            <v>0.0025989404880815024</v>
          </cell>
          <cell r="J289">
            <v>0.0022918759763356986</v>
          </cell>
          <cell r="K289">
            <v>0.0020351005909916326</v>
          </cell>
          <cell r="L289">
            <v>0.001138999807096606</v>
          </cell>
          <cell r="M289">
            <v>0.00103376802078659</v>
          </cell>
        </row>
        <row r="290">
          <cell r="G290">
            <v>0.00045278728422411756</v>
          </cell>
          <cell r="H290">
            <v>0.00040563754104007215</v>
          </cell>
          <cell r="I290">
            <v>0.0003751086479762807</v>
          </cell>
          <cell r="J290">
            <v>0.0003349143205454386</v>
          </cell>
          <cell r="K290">
            <v>0.00029130415295290803</v>
          </cell>
          <cell r="L290">
            <v>0.0002085327770973804</v>
          </cell>
          <cell r="M290">
            <v>0.00016756257395218724</v>
          </cell>
        </row>
        <row r="291">
          <cell r="G291">
            <v>0.008432679906366366</v>
          </cell>
          <cell r="H291">
            <v>0.007485353628374643</v>
          </cell>
          <cell r="I291">
            <v>0.006531515388630541</v>
          </cell>
          <cell r="J291">
            <v>0.005627843208888103</v>
          </cell>
          <cell r="K291">
            <v>0.004964501820178521</v>
          </cell>
          <cell r="L291">
            <v>0.0029622155042761267</v>
          </cell>
          <cell r="M291">
            <v>0.002107975844787147</v>
          </cell>
        </row>
        <row r="292">
          <cell r="G292">
            <v>0.0055524561370236215</v>
          </cell>
          <cell r="H292">
            <v>0.004840670787465617</v>
          </cell>
          <cell r="I292">
            <v>0.004204079588284377</v>
          </cell>
          <cell r="J292">
            <v>0.003712246297569808</v>
          </cell>
          <cell r="K292">
            <v>0.0032783062913892716</v>
          </cell>
          <cell r="L292">
            <v>0.002812986080403963</v>
          </cell>
          <cell r="M292">
            <v>0.0022997878848631335</v>
          </cell>
        </row>
        <row r="293">
          <cell r="F293">
            <v>0.00033006965493868597</v>
          </cell>
          <cell r="G293">
            <v>0.0006027336426298151</v>
          </cell>
          <cell r="H293">
            <v>0.0005610140438560291</v>
          </cell>
          <cell r="I293">
            <v>0.0005381791024761817</v>
          </cell>
          <cell r="J293">
            <v>0.0005296151292871713</v>
          </cell>
          <cell r="K293">
            <v>0.0005357507651445458</v>
          </cell>
          <cell r="L293">
            <v>0.000644925330064825</v>
          </cell>
          <cell r="M293">
            <v>0.0005020707293680775</v>
          </cell>
        </row>
        <row r="294">
          <cell r="F294">
            <v>0.0011402946860562327</v>
          </cell>
          <cell r="G294">
            <v>0.0028031578986712313</v>
          </cell>
          <cell r="H294">
            <v>0.0024901622675640852</v>
          </cell>
          <cell r="I294">
            <v>0.0026073976720048914</v>
          </cell>
          <cell r="J294">
            <v>0.002556213636984444</v>
          </cell>
          <cell r="K294">
            <v>0.002650785830264271</v>
          </cell>
          <cell r="L294">
            <v>0.00260989732307431</v>
          </cell>
          <cell r="M294">
            <v>0.0024034442100399206</v>
          </cell>
        </row>
        <row r="295">
          <cell r="F295">
            <v>0.00035340828274331725</v>
          </cell>
          <cell r="G295">
            <v>0.0007480689887828522</v>
          </cell>
          <cell r="H295">
            <v>0.0006621243659313787</v>
          </cell>
          <cell r="I295">
            <v>0.0006831851537339527</v>
          </cell>
          <cell r="J295">
            <v>0.0005961306605487364</v>
          </cell>
          <cell r="K295">
            <v>0.0005008645240182096</v>
          </cell>
          <cell r="L295">
            <v>0.00046667440367979124</v>
          </cell>
          <cell r="M295">
            <v>0.00053566655537125</v>
          </cell>
        </row>
        <row r="296">
          <cell r="F296">
            <v>0.00046554557211014175</v>
          </cell>
          <cell r="G296">
            <v>0.0006758441979702316</v>
          </cell>
          <cell r="H296">
            <v>0.000611954824718012</v>
          </cell>
          <cell r="I296">
            <v>0.0006052855429938408</v>
          </cell>
          <cell r="J296">
            <v>0.0006026369813170695</v>
          </cell>
          <cell r="K296">
            <v>0.0005873328654992314</v>
          </cell>
          <cell r="L296">
            <v>0.0006256465097244269</v>
          </cell>
          <cell r="M296">
            <v>0.0002757384685275245</v>
          </cell>
        </row>
        <row r="297">
          <cell r="F297">
            <v>0.002686457014239789</v>
          </cell>
          <cell r="G297">
            <v>0.005500331924657035</v>
          </cell>
          <cell r="H297">
            <v>0.0047987241908710905</v>
          </cell>
          <cell r="I297">
            <v>0.005057387855588032</v>
          </cell>
          <cell r="J297">
            <v>0.005407291430281759</v>
          </cell>
          <cell r="K297">
            <v>0.005418663515745092</v>
          </cell>
          <cell r="L297">
            <v>0.0050410288149937525</v>
          </cell>
          <cell r="M297">
            <v>0.00524154818103654</v>
          </cell>
        </row>
        <row r="298">
          <cell r="F298">
            <v>0.0009772321974602205</v>
          </cell>
          <cell r="G298">
            <v>0.001865758928353098</v>
          </cell>
          <cell r="H298">
            <v>0.0016484862810859414</v>
          </cell>
          <cell r="I298">
            <v>0.001582102373822401</v>
          </cell>
          <cell r="J298">
            <v>0.0015440294429832694</v>
          </cell>
          <cell r="K298">
            <v>0.0015606247479327923</v>
          </cell>
          <cell r="L298">
            <v>0.0014465676415837308</v>
          </cell>
          <cell r="M298">
            <v>0.00129384112195216</v>
          </cell>
        </row>
        <row r="299">
          <cell r="G299">
            <v>0.00010192506146315183</v>
          </cell>
          <cell r="H299">
            <v>0.0001348312358602186</v>
          </cell>
          <cell r="I299">
            <v>0.00015828883898062762</v>
          </cell>
          <cell r="J299">
            <v>0.0002087451702683133</v>
          </cell>
          <cell r="K299">
            <v>0.0002068439691796029</v>
          </cell>
          <cell r="L299">
            <v>0.00026574950580547413</v>
          </cell>
          <cell r="M299">
            <v>0.00022929184292732688</v>
          </cell>
        </row>
        <row r="300">
          <cell r="F300">
            <v>1.2283837705969122E-05</v>
          </cell>
          <cell r="G300">
            <v>0.0001392079999091075</v>
          </cell>
          <cell r="H300">
            <v>0.0001238633809611238</v>
          </cell>
          <cell r="I300">
            <v>0.00014534251801386752</v>
          </cell>
          <cell r="J300">
            <v>0.00014841745851321405</v>
          </cell>
          <cell r="K300">
            <v>0.00014995294098405558</v>
          </cell>
          <cell r="L300">
            <v>0.00015964739977909921</v>
          </cell>
          <cell r="M300">
            <v>6.773349871040393E-05</v>
          </cell>
        </row>
        <row r="301">
          <cell r="F301">
            <v>9.067651404673816E-05</v>
          </cell>
          <cell r="G301">
            <v>0.0013235227150346252</v>
          </cell>
          <cell r="H301">
            <v>0.0011875255030786088</v>
          </cell>
          <cell r="I301">
            <v>0.0011657290998180693</v>
          </cell>
          <cell r="J301">
            <v>0.001355082011133057</v>
          </cell>
          <cell r="K301">
            <v>0.0013207213632312265</v>
          </cell>
          <cell r="L301">
            <v>0.0015442580159735944</v>
          </cell>
          <cell r="M301">
            <v>0.001321160670495725</v>
          </cell>
        </row>
        <row r="302">
          <cell r="F302">
            <v>2.944449904400276E-05</v>
          </cell>
          <cell r="G302">
            <v>0.00032987801519914015</v>
          </cell>
          <cell r="H302">
            <v>0.00037064934678264505</v>
          </cell>
          <cell r="I302">
            <v>0.00040823371630223864</v>
          </cell>
          <cell r="J302">
            <v>0.0005077363040015154</v>
          </cell>
          <cell r="K302">
            <v>0.00047768398227827176</v>
          </cell>
          <cell r="L302">
            <v>0.0005911366154908182</v>
          </cell>
          <cell r="M302">
            <v>0.0005055550644392592</v>
          </cell>
        </row>
        <row r="303">
          <cell r="F303">
            <v>4.037725523822765E-06</v>
          </cell>
          <cell r="G303">
            <v>3.007762269308908E-06</v>
          </cell>
          <cell r="H303">
            <v>2.1080859326261106E-06</v>
          </cell>
          <cell r="I303">
            <v>1.4356353720012319E-06</v>
          </cell>
          <cell r="J303">
            <v>1.1122024485869306E-06</v>
          </cell>
          <cell r="K303">
            <v>8.099576886398332E-07</v>
          </cell>
          <cell r="L303">
            <v>6.193382407604679E-07</v>
          </cell>
          <cell r="M303">
            <v>3.2722213905662216E-07</v>
          </cell>
        </row>
        <row r="304">
          <cell r="F304">
            <v>3.7805486886905653E-06</v>
          </cell>
          <cell r="G304">
            <v>3.3230177045020136E-06</v>
          </cell>
          <cell r="H304">
            <v>2.0459708631661238E-06</v>
          </cell>
          <cell r="I304">
            <v>1.6280853553560508E-06</v>
          </cell>
          <cell r="J304">
            <v>1.1018591384319243E-06</v>
          </cell>
          <cell r="K304">
            <v>9.058886551102485E-07</v>
          </cell>
          <cell r="L304">
            <v>6.177510357183005E-07</v>
          </cell>
          <cell r="M304">
            <v>1.6862317633759934E-07</v>
          </cell>
        </row>
        <row r="305">
          <cell r="F305">
            <v>3.2465688240719585E-05</v>
          </cell>
          <cell r="G305">
            <v>3.200270968780856E-05</v>
          </cell>
          <cell r="H305">
            <v>1.9880902676122685E-05</v>
          </cell>
          <cell r="I305">
            <v>1.325693197176674E-05</v>
          </cell>
          <cell r="J305">
            <v>1.0217579338172901E-05</v>
          </cell>
          <cell r="K305">
            <v>8.099545835849968E-06</v>
          </cell>
          <cell r="L305">
            <v>6.062182038509091E-06</v>
          </cell>
          <cell r="M305">
            <v>3.3397730111951956E-06</v>
          </cell>
        </row>
        <row r="306">
          <cell r="F306">
            <v>1.3546951336158327E-05</v>
          </cell>
          <cell r="G306">
            <v>1.0633215227598477E-05</v>
          </cell>
          <cell r="H306">
            <v>7.3194828556217986E-06</v>
          </cell>
          <cell r="I306">
            <v>5.019662062987807E-06</v>
          </cell>
          <cell r="J306">
            <v>3.864969879133263E-06</v>
          </cell>
          <cell r="K306">
            <v>2.7851373328110698E-06</v>
          </cell>
          <cell r="L306">
            <v>2.1079393257981575E-06</v>
          </cell>
          <cell r="M306">
            <v>1.1242472979424717E-06</v>
          </cell>
        </row>
        <row r="307">
          <cell r="G307">
            <v>1.3310424009956584E-05</v>
          </cell>
          <cell r="H307">
            <v>1.3200407410401411E-05</v>
          </cell>
          <cell r="I307">
            <v>1.291896330483159E-05</v>
          </cell>
          <cell r="J307">
            <v>1.4070453076801358E-05</v>
          </cell>
          <cell r="K307">
            <v>1.4515827070935784E-05</v>
          </cell>
          <cell r="L307">
            <v>1.524561132426847E-05</v>
          </cell>
          <cell r="M307">
            <v>1.2155213537410386E-05</v>
          </cell>
        </row>
        <row r="308">
          <cell r="G308">
            <v>3.6486133622049245E-06</v>
          </cell>
          <cell r="H308">
            <v>3.3359861547621296E-06</v>
          </cell>
          <cell r="I308">
            <v>3.9365916269501E-06</v>
          </cell>
          <cell r="J308">
            <v>3.7786014729363487E-06</v>
          </cell>
          <cell r="K308">
            <v>4.441127863167725E-06</v>
          </cell>
          <cell r="L308">
            <v>3.3162154225929404E-06</v>
          </cell>
          <cell r="M308">
            <v>1.3633236947651805E-06</v>
          </cell>
        </row>
        <row r="309">
          <cell r="G309">
            <v>5.3051273184697876E-05</v>
          </cell>
          <cell r="H309">
            <v>4.738245467358867E-05</v>
          </cell>
          <cell r="I309">
            <v>4.526768363245308E-05</v>
          </cell>
          <cell r="J309">
            <v>4.859093898830598E-05</v>
          </cell>
          <cell r="K309">
            <v>5.393828576557578E-05</v>
          </cell>
          <cell r="L309">
            <v>4.644990064668288E-05</v>
          </cell>
          <cell r="M309">
            <v>3.734763366412737E-05</v>
          </cell>
        </row>
        <row r="310">
          <cell r="G310">
            <v>2.0402762923045843E-05</v>
          </cell>
          <cell r="H310">
            <v>2.0426681887627635E-05</v>
          </cell>
          <cell r="I310">
            <v>2.0278021194677887E-05</v>
          </cell>
          <cell r="J310">
            <v>2.1555240754643302E-05</v>
          </cell>
          <cell r="K310">
            <v>2.154306211211702E-05</v>
          </cell>
          <cell r="L310">
            <v>2.050532814002947E-05</v>
          </cell>
          <cell r="M310">
            <v>1.6218712636434516E-05</v>
          </cell>
        </row>
        <row r="311">
          <cell r="F311">
            <v>4.612607624210796E-06</v>
          </cell>
          <cell r="G311">
            <v>4.984467839313532E-06</v>
          </cell>
          <cell r="H311">
            <v>3.984027903861245E-06</v>
          </cell>
          <cell r="I311">
            <v>4.1758096385608835E-06</v>
          </cell>
          <cell r="J311">
            <v>3.259932551232922E-06</v>
          </cell>
          <cell r="K311">
            <v>3.527481299332968E-06</v>
          </cell>
          <cell r="L311">
            <v>2.713674729894416E-06</v>
          </cell>
          <cell r="M311">
            <v>2.654094430152899E-06</v>
          </cell>
        </row>
        <row r="312">
          <cell r="F312">
            <v>1.2177813511020819E-06</v>
          </cell>
          <cell r="G312">
            <v>1.1354704708778025E-06</v>
          </cell>
          <cell r="H312">
            <v>9.490144342146876E-07</v>
          </cell>
          <cell r="I312">
            <v>1.0752529644248115E-06</v>
          </cell>
          <cell r="J312">
            <v>9.257179724124986E-07</v>
          </cell>
          <cell r="K312">
            <v>1.1046155238052321E-06</v>
          </cell>
          <cell r="L312">
            <v>9.141577629570301E-07</v>
          </cell>
          <cell r="M312">
            <v>9.687635459076396E-07</v>
          </cell>
        </row>
        <row r="313">
          <cell r="F313">
            <v>4.670267280124964E-06</v>
          </cell>
          <cell r="G313">
            <v>9.984153868385403E-06</v>
          </cell>
          <cell r="H313">
            <v>8.719063798900925E-06</v>
          </cell>
          <cell r="I313">
            <v>9.486022283344803E-06</v>
          </cell>
          <cell r="J313">
            <v>9.023438043585039E-06</v>
          </cell>
          <cell r="K313">
            <v>9.09082158731852E-06</v>
          </cell>
          <cell r="L313">
            <v>8.992945019239379E-06</v>
          </cell>
          <cell r="M313">
            <v>8.860251143375439E-06</v>
          </cell>
        </row>
        <row r="314">
          <cell r="F314">
            <v>2.67269982079337E-05</v>
          </cell>
          <cell r="G314">
            <v>4.753168729016148E-05</v>
          </cell>
          <cell r="H314">
            <v>4.262368633755746E-05</v>
          </cell>
          <cell r="I314">
            <v>4.571666230325147E-05</v>
          </cell>
          <cell r="J314">
            <v>4.0237695429865144E-05</v>
          </cell>
          <cell r="K314">
            <v>4.050256138367008E-05</v>
          </cell>
          <cell r="L314">
            <v>3.8487412359049175E-05</v>
          </cell>
          <cell r="M314">
            <v>3.862109455315373E-05</v>
          </cell>
        </row>
        <row r="315">
          <cell r="F315">
            <v>3.43725351856224E-05</v>
          </cell>
          <cell r="G315">
            <v>5.655146554255995E-05</v>
          </cell>
          <cell r="H315">
            <v>4.785743899531777E-05</v>
          </cell>
          <cell r="I315">
            <v>5.4519875485398774E-05</v>
          </cell>
          <cell r="J315">
            <v>4.6514063132302204E-05</v>
          </cell>
          <cell r="K315">
            <v>5.4162962877280025E-05</v>
          </cell>
          <cell r="L315">
            <v>4.326630576771129E-05</v>
          </cell>
          <cell r="M315">
            <v>4.625397686214495E-05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F317">
            <v>0.0013637938329648335</v>
          </cell>
          <cell r="G317">
            <v>0.0018726863107452422</v>
          </cell>
          <cell r="H317">
            <v>0.0019802956042785013</v>
          </cell>
          <cell r="I317">
            <v>0.0020585687303225483</v>
          </cell>
          <cell r="J317">
            <v>0.00208133086620427</v>
          </cell>
          <cell r="K317">
            <v>0.0026270925801614433</v>
          </cell>
          <cell r="L317">
            <v>0.002740582383326564</v>
          </cell>
          <cell r="M317">
            <v>0.0024086262245178996</v>
          </cell>
        </row>
        <row r="318">
          <cell r="F318">
            <v>0.0015287173510812463</v>
          </cell>
          <cell r="G318">
            <v>0.0016202553941468737</v>
          </cell>
          <cell r="H318">
            <v>0.0017152301608107494</v>
          </cell>
          <cell r="I318">
            <v>0.0018487212775984546</v>
          </cell>
          <cell r="J318">
            <v>0.0018236936917151348</v>
          </cell>
          <cell r="K318">
            <v>0.002266737904996202</v>
          </cell>
          <cell r="L318">
            <v>0.0023485516910612663</v>
          </cell>
          <cell r="M318">
            <v>0.0021130699061381927</v>
          </cell>
        </row>
        <row r="319">
          <cell r="I319">
            <v>6.613236884587052E-07</v>
          </cell>
          <cell r="J319">
            <v>6.542970605623922E-07</v>
          </cell>
          <cell r="K319">
            <v>7.948379209164427E-07</v>
          </cell>
          <cell r="L319">
            <v>1.4328228193344952E-06</v>
          </cell>
          <cell r="M319">
            <v>1.6359553508155165E-06</v>
          </cell>
        </row>
        <row r="320">
          <cell r="F320">
            <v>0.0005450429187661805</v>
          </cell>
          <cell r="G320">
            <v>0.0006067273638468529</v>
          </cell>
          <cell r="H320">
            <v>0.0006153835762634401</v>
          </cell>
          <cell r="I320">
            <v>0.0006461160722720667</v>
          </cell>
          <cell r="J320">
            <v>0.0006179731063828681</v>
          </cell>
          <cell r="K320">
            <v>0.0005889308486258757</v>
          </cell>
          <cell r="L320">
            <v>0.0005772227611284468</v>
          </cell>
          <cell r="M320">
            <v>0.0005488350032642748</v>
          </cell>
        </row>
        <row r="321">
          <cell r="F321">
            <v>0.0007888079045421854</v>
          </cell>
          <cell r="G321">
            <v>0.0010145086359760573</v>
          </cell>
          <cell r="H321">
            <v>0.001110699930205604</v>
          </cell>
          <cell r="I321">
            <v>0.0012413620159052539</v>
          </cell>
          <cell r="J321">
            <v>0.0012549125444104036</v>
          </cell>
          <cell r="K321">
            <v>0.0013699509871738223</v>
          </cell>
          <cell r="L321">
            <v>0.0014202722194725478</v>
          </cell>
          <cell r="M321">
            <v>0.001193424288852875</v>
          </cell>
        </row>
        <row r="322">
          <cell r="F322">
            <v>1.3508107495239364E-05</v>
          </cell>
          <cell r="G322">
            <v>1.2350464063769004E-05</v>
          </cell>
          <cell r="H322">
            <v>1.0494846580953643E-05</v>
          </cell>
          <cell r="I322">
            <v>7.865958372705467E-06</v>
          </cell>
          <cell r="J322">
            <v>7.759204737457703E-06</v>
          </cell>
          <cell r="K322">
            <v>7.530535167772049E-06</v>
          </cell>
          <cell r="L322">
            <v>2.444159843873032E-06</v>
          </cell>
          <cell r="M322">
            <v>7.524157768280853E-06</v>
          </cell>
        </row>
        <row r="323">
          <cell r="F323">
            <v>5.884770061475102E-06</v>
          </cell>
          <cell r="G323">
            <v>5.292714389565021E-06</v>
          </cell>
          <cell r="H323">
            <v>5.587082636055866E-06</v>
          </cell>
          <cell r="I323">
            <v>5.675118546897749E-06</v>
          </cell>
          <cell r="J323">
            <v>5.215960651905823E-06</v>
          </cell>
          <cell r="K323">
            <v>5.182423822076502E-06</v>
          </cell>
          <cell r="L323">
            <v>5.129958970974089E-06</v>
          </cell>
          <cell r="M323">
            <v>4.760076280864359E-06</v>
          </cell>
        </row>
        <row r="324">
          <cell r="F324">
            <v>0.0009028435192881053</v>
          </cell>
          <cell r="G324">
            <v>0.0006086147935104798</v>
          </cell>
          <cell r="H324">
            <v>0.0005463451807530671</v>
          </cell>
          <cell r="I324">
            <v>0.0004936605736024186</v>
          </cell>
          <cell r="J324">
            <v>0.0005281455420323447</v>
          </cell>
          <cell r="K324">
            <v>0.0005274923384464352</v>
          </cell>
          <cell r="L324">
            <v>0.00050177275780316</v>
          </cell>
          <cell r="M324">
            <v>0.00043259911631665025</v>
          </cell>
        </row>
        <row r="325">
          <cell r="F325">
            <v>0.00026290173737431933</v>
          </cell>
          <cell r="G325">
            <v>0.00018880061554918664</v>
          </cell>
          <cell r="H325">
            <v>0.00020500002105522104</v>
          </cell>
          <cell r="I325">
            <v>0.0001863252784922936</v>
          </cell>
          <cell r="J325">
            <v>0.00018372081840956273</v>
          </cell>
          <cell r="K325">
            <v>0.0001872435627861769</v>
          </cell>
          <cell r="L325">
            <v>0.0001623508067064767</v>
          </cell>
          <cell r="M325">
            <v>0.00015736481024718625</v>
          </cell>
        </row>
        <row r="326">
          <cell r="F326">
            <v>0.004848844229698651</v>
          </cell>
          <cell r="G326">
            <v>0.0007395004950307285</v>
          </cell>
          <cell r="H326">
            <v>0.0006991448217993824</v>
          </cell>
          <cell r="I326">
            <v>0.0007033370102899882</v>
          </cell>
          <cell r="J326">
            <v>0.0006018358079264879</v>
          </cell>
          <cell r="K326">
            <v>0.0006740707462420194</v>
          </cell>
          <cell r="L326">
            <v>0.0007454421578221731</v>
          </cell>
          <cell r="M326">
            <v>0.0007143650621774104</v>
          </cell>
        </row>
        <row r="327">
          <cell r="F327">
            <v>0.045808934383728885</v>
          </cell>
          <cell r="G327">
            <v>0.022802060706725084</v>
          </cell>
          <cell r="H327">
            <v>0.020127524924873977</v>
          </cell>
          <cell r="I327">
            <v>0.018027574651253014</v>
          </cell>
          <cell r="J327">
            <v>0.017884571181730938</v>
          </cell>
          <cell r="K327">
            <v>0.01595137340160191</v>
          </cell>
          <cell r="L327">
            <v>0.016747253289237526</v>
          </cell>
          <cell r="M327">
            <v>0.016792671345397383</v>
          </cell>
        </row>
        <row r="328">
          <cell r="F328">
            <v>0.00010636728277203878</v>
          </cell>
          <cell r="G328">
            <v>0.0001403031953326203</v>
          </cell>
          <cell r="H328">
            <v>0.00014073480363754355</v>
          </cell>
          <cell r="I328">
            <v>0.00014429085741353854</v>
          </cell>
          <cell r="J328">
            <v>0.00014658530111739642</v>
          </cell>
          <cell r="K328">
            <v>0.00014838294520482626</v>
          </cell>
          <cell r="L328">
            <v>0.00014789417260411376</v>
          </cell>
          <cell r="M328">
            <v>0.00015286354742883077</v>
          </cell>
        </row>
        <row r="329">
          <cell r="F329">
            <v>0.06511362705399162</v>
          </cell>
          <cell r="G329">
            <v>0.06039354808349868</v>
          </cell>
          <cell r="H329">
            <v>0.05707605397719083</v>
          </cell>
          <cell r="I329">
            <v>0.058876514787407186</v>
          </cell>
          <cell r="J329">
            <v>0.05512673785721852</v>
          </cell>
          <cell r="K329">
            <v>0.05293366828367273</v>
          </cell>
          <cell r="L329">
            <v>0.051901974928592484</v>
          </cell>
          <cell r="M329">
            <v>0.05312947069346515</v>
          </cell>
        </row>
        <row r="330">
          <cell r="F330">
            <v>0.0074106089120510536</v>
          </cell>
          <cell r="G330">
            <v>0.007920313407257438</v>
          </cell>
          <cell r="H330">
            <v>0.00790915909057661</v>
          </cell>
          <cell r="I330">
            <v>0.007888439024276384</v>
          </cell>
          <cell r="J330">
            <v>0.007960670808455098</v>
          </cell>
          <cell r="K330">
            <v>0.007942274187598365</v>
          </cell>
          <cell r="L330">
            <v>0.007913012047895313</v>
          </cell>
          <cell r="M330">
            <v>0.007859215819608625</v>
          </cell>
        </row>
        <row r="331">
          <cell r="F331">
            <v>0.22703114051733303</v>
          </cell>
          <cell r="G331">
            <v>0.2174982031806943</v>
          </cell>
          <cell r="H331">
            <v>0.21548365563919028</v>
          </cell>
          <cell r="I331">
            <v>0.20832281733591299</v>
          </cell>
          <cell r="J331">
            <v>0.2043227769436983</v>
          </cell>
          <cell r="K331">
            <v>0.20740712955150017</v>
          </cell>
          <cell r="L331">
            <v>0.20378100029620103</v>
          </cell>
          <cell r="M331">
            <v>0.2019380646523275</v>
          </cell>
        </row>
        <row r="332">
          <cell r="F332">
            <v>0.06191310902534012</v>
          </cell>
          <cell r="G332">
            <v>0.0795025420602927</v>
          </cell>
          <cell r="H332">
            <v>0.052396494234345205</v>
          </cell>
          <cell r="I332">
            <v>0.06770018531979993</v>
          </cell>
          <cell r="J332">
            <v>0.06888235971797708</v>
          </cell>
          <cell r="K332">
            <v>0.06306712064025993</v>
          </cell>
          <cell r="L332">
            <v>0.060210775806031465</v>
          </cell>
          <cell r="M332">
            <v>0.05609407897899137</v>
          </cell>
        </row>
        <row r="333">
          <cell r="F333">
            <v>2.487270234629058</v>
          </cell>
          <cell r="G333">
            <v>2.4116558867564635</v>
          </cell>
          <cell r="H333">
            <v>2.3368094247089375</v>
          </cell>
          <cell r="I333">
            <v>2.199435606013788</v>
          </cell>
          <cell r="J333">
            <v>2.200841249769909</v>
          </cell>
          <cell r="K333">
            <v>2.0900866240960005</v>
          </cell>
          <cell r="L333">
            <v>2.0377786842010877</v>
          </cell>
          <cell r="M333">
            <v>2.0309143259976925</v>
          </cell>
        </row>
        <row r="334">
          <cell r="F334">
            <v>0.00035583597003174626</v>
          </cell>
        </row>
        <row r="335">
          <cell r="F335">
            <v>2.9793217463030513E-06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F338">
            <v>0.34485241329028593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F341">
            <v>9.5325E-05</v>
          </cell>
          <cell r="G341">
            <v>6.013318906645005E-05</v>
          </cell>
          <cell r="H341">
            <v>4.40730764099632E-05</v>
          </cell>
          <cell r="I341">
            <v>3.582549497057602E-05</v>
          </cell>
          <cell r="J341">
            <v>3.940783176250664E-05</v>
          </cell>
          <cell r="K341">
            <v>3.1368589042225344E-05</v>
          </cell>
          <cell r="L341">
            <v>2.612936592819313E-05</v>
          </cell>
          <cell r="M341">
            <v>2.4646733589895692E-05</v>
          </cell>
        </row>
        <row r="342">
          <cell r="F342">
            <v>0.00012678635630935424</v>
          </cell>
          <cell r="G342">
            <v>1.3396656758647626E-06</v>
          </cell>
          <cell r="H342">
            <v>0.00012349459627318378</v>
          </cell>
          <cell r="I342">
            <v>0.00010494000969614705</v>
          </cell>
          <cell r="J342">
            <v>4.238475464148318E-06</v>
          </cell>
          <cell r="K342">
            <v>7.8355071774567E-05</v>
          </cell>
          <cell r="L342">
            <v>5.0423635272400746E-05</v>
          </cell>
          <cell r="M342">
            <v>2.60662449035871E-05</v>
          </cell>
        </row>
        <row r="343">
          <cell r="F343">
            <v>3.8928986577531064E-06</v>
          </cell>
          <cell r="G343">
            <v>1.4422842063854436E-07</v>
          </cell>
          <cell r="H343">
            <v>8.74615888908204E-06</v>
          </cell>
          <cell r="I343">
            <v>2.5711829466950645E-05</v>
          </cell>
          <cell r="J343">
            <v>1.0161839004429789E-07</v>
          </cell>
          <cell r="K343">
            <v>1.7411860789329355E-06</v>
          </cell>
          <cell r="L343">
            <v>1.495188777548659E-06</v>
          </cell>
          <cell r="M343">
            <v>1.2691591854008561E-06</v>
          </cell>
        </row>
        <row r="344">
          <cell r="F344">
            <v>0.07096540242715942</v>
          </cell>
          <cell r="G344">
            <v>0.03840358481754848</v>
          </cell>
          <cell r="H344">
            <v>0.036669026910574554</v>
          </cell>
          <cell r="I344">
            <v>0.035019064390960586</v>
          </cell>
          <cell r="J344">
            <v>0.03344957149298043</v>
          </cell>
          <cell r="K344">
            <v>0.03195662366687684</v>
          </cell>
          <cell r="L344">
            <v>0.030536487765442717</v>
          </cell>
          <cell r="M344">
            <v>0.02918561270920874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F347">
            <v>0.0034741080000000005</v>
          </cell>
          <cell r="G347">
            <v>0.0010955137474285713</v>
          </cell>
          <cell r="H347">
            <v>0.0008972975597142857</v>
          </cell>
          <cell r="I347">
            <v>0.000699081372</v>
          </cell>
          <cell r="J347">
            <v>0.0005008651842857143</v>
          </cell>
          <cell r="K347">
            <v>0.0003026472428571428</v>
          </cell>
          <cell r="L347">
            <v>0.0003026472428571428</v>
          </cell>
          <cell r="M347">
            <v>0.0003026472428571428</v>
          </cell>
        </row>
        <row r="348">
          <cell r="F348">
            <v>0.0347286997605091</v>
          </cell>
          <cell r="G348">
            <v>0.03945155097921152</v>
          </cell>
          <cell r="H348">
            <v>0.03927716299728187</v>
          </cell>
          <cell r="I348">
            <v>0.04009736126768502</v>
          </cell>
          <cell r="J348">
            <v>0.040259216575718106</v>
          </cell>
          <cell r="K348">
            <v>0.04022919459963749</v>
          </cell>
          <cell r="L348">
            <v>0.039423945035341655</v>
          </cell>
          <cell r="M348">
            <v>0.039732608236406036</v>
          </cell>
        </row>
        <row r="349">
          <cell r="F349">
            <v>0.0006092494351793445</v>
          </cell>
          <cell r="G349">
            <v>0.0014221983624356047</v>
          </cell>
          <cell r="H349">
            <v>0.0014221263123867778</v>
          </cell>
          <cell r="I349">
            <v>0.0014250823243303953</v>
          </cell>
          <cell r="J349">
            <v>0.0014311888218767417</v>
          </cell>
          <cell r="K349">
            <v>0.001398657615625339</v>
          </cell>
          <cell r="L349">
            <v>0.001238063001250741</v>
          </cell>
          <cell r="M349">
            <v>0.0012395013744110497</v>
          </cell>
        </row>
        <row r="350">
          <cell r="F350">
            <v>0.0004435234889628796</v>
          </cell>
          <cell r="G350">
            <v>0.000658796569946773</v>
          </cell>
          <cell r="H350">
            <v>0.00066766775728827</v>
          </cell>
          <cell r="I350">
            <v>0.0008065431026107198</v>
          </cell>
          <cell r="J350">
            <v>0.0009544566443524133</v>
          </cell>
          <cell r="K350">
            <v>0.0008797468158231177</v>
          </cell>
          <cell r="L350">
            <v>0.0009463597501799146</v>
          </cell>
          <cell r="M350">
            <v>0.000881479738639581</v>
          </cell>
        </row>
        <row r="362">
          <cell r="F362">
            <v>0.0022921008061743946</v>
          </cell>
          <cell r="G362">
            <v>0.0013702405668974242</v>
          </cell>
          <cell r="H362">
            <v>0.0013392574267156792</v>
          </cell>
          <cell r="I362">
            <v>0.0012597469681265771</v>
          </cell>
          <cell r="J362">
            <v>0.0013813995613612925</v>
          </cell>
          <cell r="K362">
            <v>0.0013053990961809593</v>
          </cell>
          <cell r="L362">
            <v>0.0012184226915865036</v>
          </cell>
          <cell r="M362">
            <v>0.001008533928227637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F364">
            <v>0.00484943482961494</v>
          </cell>
          <cell r="G364">
            <v>0.007048810333610883</v>
          </cell>
          <cell r="H364">
            <v>0.006834040602094986</v>
          </cell>
          <cell r="I364">
            <v>0.007644142736596092</v>
          </cell>
          <cell r="J364">
            <v>0.00907060049643066</v>
          </cell>
          <cell r="K364">
            <v>0.009098528457382914</v>
          </cell>
          <cell r="L364">
            <v>0.008666928482807632</v>
          </cell>
          <cell r="M364">
            <v>0.007493635080843591</v>
          </cell>
        </row>
        <row r="365">
          <cell r="F365">
            <v>0.009837425414945975</v>
          </cell>
          <cell r="G365">
            <v>0.004483424934467232</v>
          </cell>
          <cell r="H365">
            <v>0.004123661309533829</v>
          </cell>
          <cell r="I365">
            <v>0.002658426807849155</v>
          </cell>
          <cell r="J365">
            <v>0.003524083348333258</v>
          </cell>
          <cell r="K365">
            <v>0.0036793107257143526</v>
          </cell>
          <cell r="L365">
            <v>0.0013895057245899647</v>
          </cell>
          <cell r="M365">
            <v>0.0013256756937116898</v>
          </cell>
        </row>
        <row r="366">
          <cell r="F366">
            <v>0</v>
          </cell>
          <cell r="G366">
            <v>0.004031592166362312</v>
          </cell>
          <cell r="H366">
            <v>0.0053182686602460325</v>
          </cell>
          <cell r="I366">
            <v>0.00708873537113033</v>
          </cell>
          <cell r="J366">
            <v>0.00664211960076986</v>
          </cell>
          <cell r="K366">
            <v>0.004597586921895496</v>
          </cell>
          <cell r="L366">
            <v>0.0007224548402924782</v>
          </cell>
          <cell r="M366">
            <v>0.0010851951106788664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F368">
            <v>0.004627876968844847</v>
          </cell>
          <cell r="G368">
            <v>0.0029065315069740157</v>
          </cell>
          <cell r="H368">
            <v>0.0030547264396503277</v>
          </cell>
          <cell r="I368">
            <v>0.0031733138691828183</v>
          </cell>
          <cell r="J368">
            <v>0.0034713405170387576</v>
          </cell>
          <cell r="K368">
            <v>0.003307398171909105</v>
          </cell>
          <cell r="L368">
            <v>0.003233833085334764</v>
          </cell>
          <cell r="M368">
            <v>0.0029614755239576775</v>
          </cell>
        </row>
        <row r="369">
          <cell r="F369">
            <v>0.014216384754512026</v>
          </cell>
          <cell r="G369">
            <v>0.01024350434915991</v>
          </cell>
          <cell r="H369">
            <v>0.009918112550939061</v>
          </cell>
          <cell r="I369">
            <v>0.01118686083486256</v>
          </cell>
          <cell r="J369">
            <v>0.01244367027130652</v>
          </cell>
          <cell r="K369">
            <v>0.01144140268056551</v>
          </cell>
          <cell r="L369">
            <v>0.011485884555901035</v>
          </cell>
          <cell r="M369">
            <v>0.010164605816906588</v>
          </cell>
        </row>
        <row r="370">
          <cell r="F370">
            <v>0.00032061675672935287</v>
          </cell>
          <cell r="G370">
            <v>0.00022545418324841139</v>
          </cell>
          <cell r="H370">
            <v>0.00023007313049094012</v>
          </cell>
          <cell r="I370">
            <v>0.00025250876063781584</v>
          </cell>
          <cell r="J370">
            <v>0.0002827994279211991</v>
          </cell>
          <cell r="K370">
            <v>0.00031824814861540165</v>
          </cell>
          <cell r="L370">
            <v>0.0003083452018834078</v>
          </cell>
          <cell r="M370">
            <v>0.0002395795148730466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F388">
            <v>2.481681690664393</v>
          </cell>
          <cell r="G388">
            <v>1.576694607852936</v>
          </cell>
          <cell r="H388">
            <v>1.626290558517895</v>
          </cell>
          <cell r="I388">
            <v>1.8820000513432198</v>
          </cell>
          <cell r="J388">
            <v>1.8479747824986357</v>
          </cell>
          <cell r="K388">
            <v>1.8550053396222723</v>
          </cell>
          <cell r="L388">
            <v>1.6957398696993495</v>
          </cell>
          <cell r="M388">
            <v>1.4185660935954454</v>
          </cell>
        </row>
        <row r="389">
          <cell r="F389">
            <v>0.17181099597612265</v>
          </cell>
          <cell r="G389">
            <v>0.1046134781789262</v>
          </cell>
          <cell r="H389">
            <v>0.13147368972026846</v>
          </cell>
          <cell r="I389">
            <v>0.17211769875768873</v>
          </cell>
          <cell r="J389">
            <v>0.16223899365613256</v>
          </cell>
          <cell r="K389">
            <v>0.1670756598626469</v>
          </cell>
          <cell r="L389">
            <v>0.1868217553672616</v>
          </cell>
          <cell r="M389">
            <v>0.24608462901492484</v>
          </cell>
        </row>
        <row r="390">
          <cell r="F390">
            <v>0.006290208989340269</v>
          </cell>
          <cell r="G390">
            <v>0.00683894526018216</v>
          </cell>
          <cell r="H390">
            <v>0.006869753012265099</v>
          </cell>
          <cell r="I390">
            <v>0.006889458370681053</v>
          </cell>
          <cell r="J390">
            <v>0.006845072344167067</v>
          </cell>
          <cell r="K390">
            <v>0.006898661554619951</v>
          </cell>
          <cell r="L390">
            <v>0.0066624558603481845</v>
          </cell>
          <cell r="M390">
            <v>0.007371094847210063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G392">
            <v>0.05845134882347458</v>
          </cell>
          <cell r="H392">
            <v>0.060620227691079824</v>
          </cell>
          <cell r="I392">
            <v>0.06291180152996487</v>
          </cell>
          <cell r="J392">
            <v>0.06545811597073409</v>
          </cell>
          <cell r="K392">
            <v>0.06590612134359503</v>
          </cell>
          <cell r="L392">
            <v>0.06452985303859872</v>
          </cell>
          <cell r="M392">
            <v>0.06479744792013646</v>
          </cell>
        </row>
        <row r="393">
          <cell r="G393">
            <v>0.0009934481125824382</v>
          </cell>
          <cell r="H393">
            <v>0.0011462552549238723</v>
          </cell>
          <cell r="I393">
            <v>0.001197092813404493</v>
          </cell>
          <cell r="J393">
            <v>0.001470513178842882</v>
          </cell>
          <cell r="K393">
            <v>0.0011354856765389229</v>
          </cell>
          <cell r="L393">
            <v>0.0007180727453303548</v>
          </cell>
          <cell r="M393">
            <v>0.0003977659480799412</v>
          </cell>
        </row>
        <row r="394">
          <cell r="G394">
            <v>0.0144417579937634</v>
          </cell>
          <cell r="H394">
            <v>0.017307644166179723</v>
          </cell>
          <cell r="I394">
            <v>0.020487220433822794</v>
          </cell>
          <cell r="J394">
            <v>0.023836953550096324</v>
          </cell>
          <cell r="K394">
            <v>0.02663446259834857</v>
          </cell>
          <cell r="L394">
            <v>0.028608363487066572</v>
          </cell>
          <cell r="M394">
            <v>0.03112505447774743</v>
          </cell>
        </row>
        <row r="395">
          <cell r="G395">
            <v>0.03268753579411381</v>
          </cell>
          <cell r="H395">
            <v>0.052031650713022154</v>
          </cell>
          <cell r="I395">
            <v>0.04155481102680647</v>
          </cell>
          <cell r="J395">
            <v>0.044656149482268884</v>
          </cell>
          <cell r="K395">
            <v>0.04872858006123542</v>
          </cell>
          <cell r="L395">
            <v>0.050548558201405254</v>
          </cell>
          <cell r="M395">
            <v>0.05245379877564703</v>
          </cell>
        </row>
        <row r="396">
          <cell r="G396">
            <v>0.0027816663569578777</v>
          </cell>
          <cell r="H396">
            <v>0.0030254146155099886</v>
          </cell>
          <cell r="I396">
            <v>0.003222267634957207</v>
          </cell>
          <cell r="J396">
            <v>0.003355477632170274</v>
          </cell>
          <cell r="K396">
            <v>0.0033019641110500876</v>
          </cell>
          <cell r="L396">
            <v>0.0031486970432870196</v>
          </cell>
          <cell r="M396">
            <v>0.0030888051298382673</v>
          </cell>
        </row>
        <row r="397">
          <cell r="G397">
            <v>0.015180817740542116</v>
          </cell>
          <cell r="H397">
            <v>0.018910035726833002</v>
          </cell>
          <cell r="I397">
            <v>0.022336487489864915</v>
          </cell>
          <cell r="J397">
            <v>0.02584918878447432</v>
          </cell>
          <cell r="K397">
            <v>0.02910921643947644</v>
          </cell>
          <cell r="L397">
            <v>0.032165764433192585</v>
          </cell>
          <cell r="M397">
            <v>0.034729011784076544</v>
          </cell>
        </row>
        <row r="398">
          <cell r="G398">
            <v>0.006872114696676607</v>
          </cell>
          <cell r="H398">
            <v>0.00841935534430372</v>
          </cell>
          <cell r="I398">
            <v>0.007056093486131872</v>
          </cell>
          <cell r="J398">
            <v>0.007360187587827811</v>
          </cell>
          <cell r="K398">
            <v>0.007653355671230809</v>
          </cell>
          <cell r="L398">
            <v>0.00789495756153984</v>
          </cell>
          <cell r="M398">
            <v>0.00832637140110597</v>
          </cell>
        </row>
        <row r="399">
          <cell r="G399">
            <v>0.007355584051117881</v>
          </cell>
          <cell r="H399">
            <v>0.0065026535936247645</v>
          </cell>
          <cell r="I399">
            <v>0.005614791918970927</v>
          </cell>
          <cell r="J399">
            <v>0.005672481230438354</v>
          </cell>
          <cell r="K399">
            <v>0.005725291484406902</v>
          </cell>
          <cell r="L399">
            <v>0.005779642474076564</v>
          </cell>
          <cell r="M399">
            <v>0.005839774745670046</v>
          </cell>
        </row>
        <row r="400">
          <cell r="G400">
            <v>0.0006069966540645735</v>
          </cell>
          <cell r="H400">
            <v>0.000958016596597575</v>
          </cell>
          <cell r="I400">
            <v>0.0013115309956817803</v>
          </cell>
          <cell r="J400">
            <v>0.0016699221619052174</v>
          </cell>
          <cell r="K400">
            <v>0.0020305009646324006</v>
          </cell>
          <cell r="L400">
            <v>0.0023906061633514166</v>
          </cell>
          <cell r="M400">
            <v>0.002749156784202298</v>
          </cell>
        </row>
        <row r="401">
          <cell r="F401">
            <v>0.0008483543999999997</v>
          </cell>
          <cell r="G401">
            <v>0.003170573999999999</v>
          </cell>
          <cell r="H401">
            <v>0.003362729999999999</v>
          </cell>
          <cell r="I401">
            <v>0.0035548859999999993</v>
          </cell>
          <cell r="J401">
            <v>0.003712951177069939</v>
          </cell>
          <cell r="K401">
            <v>0.003875146</v>
          </cell>
          <cell r="L401">
            <v>0.003989471335348326</v>
          </cell>
          <cell r="M401">
            <v>0.003985769044255937</v>
          </cell>
        </row>
        <row r="402">
          <cell r="F402">
            <v>0.0017536502684569718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F403">
            <v>0.0002788523783027125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G404">
            <v>0.002975997921818328</v>
          </cell>
          <cell r="H404">
            <v>0.003072231494744441</v>
          </cell>
          <cell r="I404">
            <v>0.0031751314303936212</v>
          </cell>
          <cell r="J404">
            <v>0.003285593644640377</v>
          </cell>
          <cell r="K404">
            <v>0.003395868399864206</v>
          </cell>
          <cell r="L404">
            <v>0.002043073134907058</v>
          </cell>
        </row>
        <row r="405">
          <cell r="F405">
            <v>0.0006338551465392171</v>
          </cell>
          <cell r="G405">
            <v>0.0030593474877967076</v>
          </cell>
          <cell r="H405">
            <v>0.005842396796779578</v>
          </cell>
          <cell r="I405">
            <v>0.00915775458577894</v>
          </cell>
          <cell r="J405">
            <v>0.004925689014745663</v>
          </cell>
          <cell r="K405">
            <v>0.0035023958318334434</v>
          </cell>
          <cell r="L405">
            <v>0.0028968890709764918</v>
          </cell>
          <cell r="M405">
            <v>0.0017574813597385946</v>
          </cell>
        </row>
        <row r="406">
          <cell r="F406">
            <v>0.08419043107213436</v>
          </cell>
          <cell r="G406">
            <v>0.13991582333437882</v>
          </cell>
          <cell r="H406">
            <v>0.14099954039573806</v>
          </cell>
          <cell r="I406">
            <v>0.15559818895238123</v>
          </cell>
          <cell r="J406">
            <v>0.15078009924981742</v>
          </cell>
          <cell r="K406">
            <v>0.15718213835553685</v>
          </cell>
          <cell r="L406">
            <v>0.15993933063500254</v>
          </cell>
          <cell r="M406">
            <v>0.1441190100856412</v>
          </cell>
        </row>
        <row r="407">
          <cell r="F407">
            <v>0.03321973614988108</v>
          </cell>
          <cell r="G407">
            <v>0.05732118227189795</v>
          </cell>
          <cell r="H407">
            <v>0.061019187917340977</v>
          </cell>
          <cell r="I407">
            <v>0.06819877465665222</v>
          </cell>
          <cell r="J407">
            <v>0.06608302125965138</v>
          </cell>
          <cell r="K407">
            <v>0.06551894097984726</v>
          </cell>
          <cell r="L407">
            <v>0.06569797837935311</v>
          </cell>
          <cell r="M407">
            <v>0.05980282158946801</v>
          </cell>
        </row>
        <row r="408">
          <cell r="F408">
            <v>0.00014258752735369238</v>
          </cell>
          <cell r="G408">
            <v>0.00016944997492642928</v>
          </cell>
          <cell r="H408">
            <v>0.00017124185766063206</v>
          </cell>
          <cell r="I408">
            <v>0.00017289042931563028</v>
          </cell>
          <cell r="J408">
            <v>0.00015211165707087817</v>
          </cell>
          <cell r="K408">
            <v>0.00014931581520299692</v>
          </cell>
          <cell r="L408">
            <v>0.00014626861461723047</v>
          </cell>
          <cell r="M408">
            <v>0.00012576198708018466</v>
          </cell>
        </row>
        <row r="409">
          <cell r="F409">
            <v>6.766549976126634E-05</v>
          </cell>
          <cell r="G409">
            <v>7.645379916311598E-05</v>
          </cell>
          <cell r="H409">
            <v>8.252146037915337E-05</v>
          </cell>
          <cell r="I409">
            <v>8.447485811678693E-05</v>
          </cell>
          <cell r="J409">
            <v>7.569874534138484E-05</v>
          </cell>
          <cell r="K409">
            <v>7.500325173028103E-05</v>
          </cell>
          <cell r="L409">
            <v>7.221877555332019E-05</v>
          </cell>
          <cell r="M409">
            <v>6.303840279123929E-05</v>
          </cell>
        </row>
        <row r="410">
          <cell r="F410">
            <v>6.148773536515001E-05</v>
          </cell>
          <cell r="G410">
            <v>4.882156374788097E-05</v>
          </cell>
          <cell r="H410">
            <v>5.5125774896188196E-05</v>
          </cell>
          <cell r="I410">
            <v>6.288011138061095E-05</v>
          </cell>
          <cell r="J410">
            <v>5.470706744329043E-05</v>
          </cell>
          <cell r="K410">
            <v>4.186806157216653E-05</v>
          </cell>
          <cell r="L410">
            <v>4.876254044770334E-05</v>
          </cell>
          <cell r="M410">
            <v>4.635121854248637E-05</v>
          </cell>
        </row>
        <row r="411">
          <cell r="F411">
            <v>9.385335322479137E-06</v>
          </cell>
          <cell r="G411">
            <v>6.285463908676473E-06</v>
          </cell>
          <cell r="H411">
            <v>6.853058648032198E-06</v>
          </cell>
          <cell r="I411">
            <v>7.935253629576913E-06</v>
          </cell>
          <cell r="J411">
            <v>6.9608148784706304E-06</v>
          </cell>
          <cell r="K411">
            <v>5.4726979361334215E-06</v>
          </cell>
          <cell r="L411">
            <v>6.3943774476374475E-06</v>
          </cell>
          <cell r="M411">
            <v>5.530108108059811E-06</v>
          </cell>
        </row>
        <row r="412">
          <cell r="F412">
            <v>0.00012274166750951584</v>
          </cell>
          <cell r="G412">
            <v>7.753240510015228E-05</v>
          </cell>
          <cell r="H412">
            <v>8.65091583994167E-05</v>
          </cell>
          <cell r="I412">
            <v>0.00010389387286525501</v>
          </cell>
          <cell r="J412">
            <v>0.00012538850611223858</v>
          </cell>
          <cell r="K412">
            <v>0.00012820612142658912</v>
          </cell>
          <cell r="L412">
            <v>0.00011455295234495214</v>
          </cell>
          <cell r="M412">
            <v>0.00010876201414670924</v>
          </cell>
        </row>
        <row r="413">
          <cell r="F413">
            <v>6.132608718380549E-06</v>
          </cell>
          <cell r="G413">
            <v>3.8905594482079635E-06</v>
          </cell>
          <cell r="H413">
            <v>4.363782455227167E-06</v>
          </cell>
          <cell r="I413">
            <v>5.242998128739349E-06</v>
          </cell>
          <cell r="J413">
            <v>6.297829539910375E-06</v>
          </cell>
          <cell r="K413">
            <v>6.508945171433907E-06</v>
          </cell>
          <cell r="L413">
            <v>5.831144305570008E-06</v>
          </cell>
          <cell r="M413">
            <v>5.470163609838732E-06</v>
          </cell>
        </row>
        <row r="414">
          <cell r="G414">
            <v>0.004460431013010136</v>
          </cell>
          <cell r="H414">
            <v>0.004724214703027694</v>
          </cell>
          <cell r="I414">
            <v>0.005087850260145874</v>
          </cell>
          <cell r="J414">
            <v>0.005246961838417195</v>
          </cell>
          <cell r="K414">
            <v>0.004948871812883968</v>
          </cell>
          <cell r="L414">
            <v>0.0051472044420297755</v>
          </cell>
          <cell r="M414">
            <v>0.004436430312013097</v>
          </cell>
        </row>
        <row r="415">
          <cell r="F415">
            <v>0.0014728658476768455</v>
          </cell>
          <cell r="G415">
            <v>0.0047134653648168625</v>
          </cell>
          <cell r="H415">
            <v>0.004831519918798731</v>
          </cell>
          <cell r="I415">
            <v>0.00605981388143365</v>
          </cell>
          <cell r="J415">
            <v>0.0066895175062304055</v>
          </cell>
          <cell r="K415">
            <v>0.006048983359887459</v>
          </cell>
          <cell r="L415">
            <v>0.006308256298215994</v>
          </cell>
          <cell r="M415">
            <v>0.01323285310146511</v>
          </cell>
        </row>
        <row r="416">
          <cell r="F416">
            <v>0.016361064550367017</v>
          </cell>
          <cell r="G416">
            <v>0.028867061894096074</v>
          </cell>
          <cell r="H416">
            <v>0.028742826746625323</v>
          </cell>
          <cell r="I416">
            <v>0.02572917017450811</v>
          </cell>
          <cell r="J416">
            <v>0.01703678794524249</v>
          </cell>
          <cell r="K416">
            <v>0.023058908381885703</v>
          </cell>
          <cell r="L416">
            <v>0.024656665315455472</v>
          </cell>
          <cell r="M416">
            <v>0.03230428687609597</v>
          </cell>
        </row>
        <row r="417">
          <cell r="F417">
            <v>0.02073132126415515</v>
          </cell>
          <cell r="G417">
            <v>0.02240758958141883</v>
          </cell>
          <cell r="H417">
            <v>0.02422787052494005</v>
          </cell>
          <cell r="I417">
            <v>0.02797014331255725</v>
          </cell>
          <cell r="J417">
            <v>0.024578454789166954</v>
          </cell>
          <cell r="K417">
            <v>0.02813443249246865</v>
          </cell>
          <cell r="L417">
            <v>0.02852810545412509</v>
          </cell>
          <cell r="M417">
            <v>0.032936324633134124</v>
          </cell>
        </row>
        <row r="418">
          <cell r="G418">
            <v>0.0010274502785080934</v>
          </cell>
          <cell r="H418">
            <v>0.0013170990192821984</v>
          </cell>
          <cell r="I418">
            <v>0.0015426750526443837</v>
          </cell>
          <cell r="J418">
            <v>0.001790878468084017</v>
          </cell>
          <cell r="K418">
            <v>0.002040166665380236</v>
          </cell>
          <cell r="L418">
            <v>0.0021714696248175884</v>
          </cell>
          <cell r="M418">
            <v>0.0024266711874381384</v>
          </cell>
        </row>
        <row r="419">
          <cell r="F419">
            <v>0.016153158325336023</v>
          </cell>
          <cell r="G419">
            <v>0.124938196228747</v>
          </cell>
          <cell r="H419">
            <v>0.13105952725916845</v>
          </cell>
          <cell r="I419">
            <v>0.13702500965871123</v>
          </cell>
          <cell r="J419">
            <v>0.13649498202748797</v>
          </cell>
          <cell r="K419">
            <v>0.13476460169144294</v>
          </cell>
          <cell r="L419">
            <v>0.13805402285601398</v>
          </cell>
          <cell r="M419">
            <v>0.15990382183615864</v>
          </cell>
        </row>
        <row r="420">
          <cell r="F420">
            <v>0.10711291834493022</v>
          </cell>
          <cell r="G420">
            <v>0.9308911818713226</v>
          </cell>
          <cell r="H420">
            <v>1.0103803050472187</v>
          </cell>
          <cell r="I420">
            <v>1.0633453326787476</v>
          </cell>
          <cell r="J420">
            <v>1.0810761355505039</v>
          </cell>
          <cell r="K420">
            <v>1.1425716862392858</v>
          </cell>
          <cell r="L420">
            <v>1.0873423477719737</v>
          </cell>
          <cell r="M420">
            <v>1.1237621375878988</v>
          </cell>
        </row>
        <row r="421">
          <cell r="F421">
            <v>0.03006372422155729</v>
          </cell>
          <cell r="G421">
            <v>0.3188140035885927</v>
          </cell>
          <cell r="H421">
            <v>0.3423756705995723</v>
          </cell>
          <cell r="I421">
            <v>0.35926816239568127</v>
          </cell>
          <cell r="J421">
            <v>0.37459134676366385</v>
          </cell>
          <cell r="K421">
            <v>0.39404738959022306</v>
          </cell>
          <cell r="L421">
            <v>0.3882809227125709</v>
          </cell>
          <cell r="M421">
            <v>0.4143822724797003</v>
          </cell>
        </row>
        <row r="422">
          <cell r="F422">
            <v>0.002388061044881817</v>
          </cell>
          <cell r="G422">
            <v>0.00019740371568314984</v>
          </cell>
          <cell r="H422">
            <v>0.00012637974925416804</v>
          </cell>
          <cell r="I422">
            <v>7.677455355640818E-05</v>
          </cell>
          <cell r="J422">
            <v>4.683309837026707E-05</v>
          </cell>
          <cell r="K422">
            <v>2.8013415394121818E-05</v>
          </cell>
          <cell r="L422">
            <v>1.6517924359440703E-05</v>
          </cell>
          <cell r="M422">
            <v>9.448631480712786E-06</v>
          </cell>
        </row>
        <row r="423">
          <cell r="F423">
            <v>0.15643844027184808</v>
          </cell>
          <cell r="G423">
            <v>0.011454210263137178</v>
          </cell>
          <cell r="H423">
            <v>0.007587155465820254</v>
          </cell>
          <cell r="I423">
            <v>0.004915820407090304</v>
          </cell>
          <cell r="J423">
            <v>0.0029416787051332106</v>
          </cell>
          <cell r="K423">
            <v>0.0017170914467586496</v>
          </cell>
          <cell r="L423">
            <v>0.0010460900597783387</v>
          </cell>
          <cell r="M423">
            <v>0.000684279532271127</v>
          </cell>
        </row>
        <row r="424">
          <cell r="F424">
            <v>1.5651056912841808</v>
          </cell>
          <cell r="G424">
            <v>0.1295324931405228</v>
          </cell>
          <cell r="H424">
            <v>0.08890004685326171</v>
          </cell>
          <cell r="I424">
            <v>0.057977337550852104</v>
          </cell>
          <cell r="J424">
            <v>0.03540736893208818</v>
          </cell>
          <cell r="K424">
            <v>0.022129962125775664</v>
          </cell>
          <cell r="L424">
            <v>0.0125304091743365</v>
          </cell>
          <cell r="M424">
            <v>0.007318055437863797</v>
          </cell>
        </row>
        <row r="425">
          <cell r="F425">
            <v>0.7499325361422011</v>
          </cell>
          <cell r="G425">
            <v>0.07459401145895447</v>
          </cell>
          <cell r="H425">
            <v>0.05052538060758047</v>
          </cell>
          <cell r="I425">
            <v>0.03279363402696597</v>
          </cell>
          <cell r="J425">
            <v>0.020490793588067678</v>
          </cell>
          <cell r="K425">
            <v>0.012714731401422734</v>
          </cell>
          <cell r="L425">
            <v>0.007432642362111079</v>
          </cell>
          <cell r="M425">
            <v>0.00446821469367223</v>
          </cell>
        </row>
        <row r="426">
          <cell r="G426">
            <v>0.0033762939724694225</v>
          </cell>
          <cell r="H426">
            <v>0.003018035917055292</v>
          </cell>
          <cell r="I426">
            <v>0.0025989404880815024</v>
          </cell>
          <cell r="J426">
            <v>0.0022918759763356986</v>
          </cell>
          <cell r="K426">
            <v>0.0020351005909916326</v>
          </cell>
          <cell r="L426">
            <v>0.001138999807096606</v>
          </cell>
          <cell r="M426">
            <v>0.00103376802078659</v>
          </cell>
        </row>
        <row r="427">
          <cell r="G427">
            <v>0.08504225103597352</v>
          </cell>
          <cell r="H427">
            <v>0.08462254617371756</v>
          </cell>
          <cell r="I427">
            <v>0.08345215635476878</v>
          </cell>
          <cell r="J427">
            <v>0.07785220070043365</v>
          </cell>
          <cell r="K427">
            <v>0.07309750033411293</v>
          </cell>
          <cell r="L427">
            <v>0.07274626878671414</v>
          </cell>
          <cell r="M427">
            <v>0.07974752701779167</v>
          </cell>
        </row>
        <row r="428">
          <cell r="G428">
            <v>0.9577608259485584</v>
          </cell>
          <cell r="H428">
            <v>0.9861325106465438</v>
          </cell>
          <cell r="I428">
            <v>0.9779462533577343</v>
          </cell>
          <cell r="J428">
            <v>0.9303438663471078</v>
          </cell>
          <cell r="K428">
            <v>0.9345005296697333</v>
          </cell>
          <cell r="L428">
            <v>0.8633767118047195</v>
          </cell>
          <cell r="M428">
            <v>0.8433924895330626</v>
          </cell>
        </row>
        <row r="429">
          <cell r="G429">
            <v>0.558215437668131</v>
          </cell>
          <cell r="H429">
            <v>0.5679425630085889</v>
          </cell>
          <cell r="I429">
            <v>0.5611994244857134</v>
          </cell>
          <cell r="J429">
            <v>0.546822309666864</v>
          </cell>
          <cell r="K429">
            <v>0.5459823778844254</v>
          </cell>
          <cell r="L429">
            <v>0.5218543603622916</v>
          </cell>
          <cell r="M429">
            <v>0.5263381111131727</v>
          </cell>
        </row>
        <row r="430">
          <cell r="F430">
            <v>0.039881295033269364</v>
          </cell>
          <cell r="G430">
            <v>0.053689225553318294</v>
          </cell>
          <cell r="H430">
            <v>0.04919383290973284</v>
          </cell>
          <cell r="I430">
            <v>0.04924830125548673</v>
          </cell>
          <cell r="J430">
            <v>0.04836424218424737</v>
          </cell>
          <cell r="K430">
            <v>0.05068537496893189</v>
          </cell>
          <cell r="L430">
            <v>0.05895812640840684</v>
          </cell>
          <cell r="M430">
            <v>0.04534229705818912</v>
          </cell>
        </row>
        <row r="431">
          <cell r="F431">
            <v>0.13516221492327724</v>
          </cell>
          <cell r="G431">
            <v>0.24499104543310887</v>
          </cell>
          <cell r="H431">
            <v>0.21414617063884153</v>
          </cell>
          <cell r="I431">
            <v>0.2340391770091964</v>
          </cell>
          <cell r="J431">
            <v>0.22893834196952556</v>
          </cell>
          <cell r="K431">
            <v>0.24590706247856212</v>
          </cell>
          <cell r="L431">
            <v>0.233886970186221</v>
          </cell>
          <cell r="M431">
            <v>0.21280097089038455</v>
          </cell>
        </row>
        <row r="432">
          <cell r="F432">
            <v>0.05247474066980274</v>
          </cell>
          <cell r="G432">
            <v>0.08062292819565248</v>
          </cell>
          <cell r="H432">
            <v>0.0705724677718533</v>
          </cell>
          <cell r="I432">
            <v>0.07582318321054617</v>
          </cell>
          <cell r="J432">
            <v>0.06612233340526616</v>
          </cell>
          <cell r="K432">
            <v>0.057677654011500955</v>
          </cell>
          <cell r="L432">
            <v>0.05211499356459853</v>
          </cell>
          <cell r="M432">
            <v>0.059037341268276804</v>
          </cell>
        </row>
        <row r="433">
          <cell r="F433">
            <v>0.03898669504276413</v>
          </cell>
          <cell r="G433">
            <v>0.04728565284572563</v>
          </cell>
          <cell r="H433">
            <v>0.04199634988547612</v>
          </cell>
          <cell r="I433">
            <v>0.043274448152558945</v>
          </cell>
          <cell r="J433">
            <v>0.0436602538246673</v>
          </cell>
          <cell r="K433">
            <v>0.044521727071274254</v>
          </cell>
          <cell r="L433">
            <v>0.045844474951272904</v>
          </cell>
          <cell r="M433">
            <v>0.019914099441559974</v>
          </cell>
        </row>
        <row r="434">
          <cell r="F434">
            <v>0.21830336660976093</v>
          </cell>
          <cell r="G434">
            <v>0.37335791714587835</v>
          </cell>
          <cell r="H434">
            <v>0.3195240723935498</v>
          </cell>
          <cell r="I434">
            <v>0.3510729558171386</v>
          </cell>
          <cell r="J434">
            <v>0.380527225202693</v>
          </cell>
          <cell r="K434">
            <v>0.3990207925788774</v>
          </cell>
          <cell r="L434">
            <v>0.358836972363908</v>
          </cell>
          <cell r="M434">
            <v>0.36790301503640493</v>
          </cell>
        </row>
        <row r="435">
          <cell r="F435">
            <v>0.09581642063584896</v>
          </cell>
          <cell r="G435">
            <v>0.14634252810520795</v>
          </cell>
          <cell r="H435">
            <v>0.12701942547388242</v>
          </cell>
          <cell r="I435">
            <v>0.12683430199161574</v>
          </cell>
          <cell r="J435">
            <v>0.12554199171745892</v>
          </cell>
          <cell r="K435">
            <v>0.1329426690481084</v>
          </cell>
          <cell r="L435">
            <v>0.1194161464846593</v>
          </cell>
          <cell r="M435">
            <v>0.10537199576534481</v>
          </cell>
        </row>
        <row r="436">
          <cell r="G436">
            <v>0.00010192506146315183</v>
          </cell>
          <cell r="H436">
            <v>0.0001348312358602186</v>
          </cell>
          <cell r="I436">
            <v>0.00015828883898062762</v>
          </cell>
          <cell r="J436">
            <v>0.0002087451702683133</v>
          </cell>
          <cell r="K436">
            <v>0.0002068439691796029</v>
          </cell>
          <cell r="L436">
            <v>0.00026574950580547413</v>
          </cell>
          <cell r="M436">
            <v>0.00022929184292732688</v>
          </cell>
        </row>
        <row r="437">
          <cell r="F437">
            <v>0.011671139698325075</v>
          </cell>
          <cell r="G437">
            <v>0.02430517070327611</v>
          </cell>
          <cell r="H437">
            <v>0.0222605076596928</v>
          </cell>
          <cell r="I437">
            <v>0.025898974009346373</v>
          </cell>
          <cell r="J437">
            <v>0.026376935629333745</v>
          </cell>
          <cell r="K437">
            <v>0.02719922535275909</v>
          </cell>
          <cell r="L437">
            <v>0.02905001647080567</v>
          </cell>
          <cell r="M437">
            <v>0.01215311797044931</v>
          </cell>
        </row>
        <row r="438">
          <cell r="F438">
            <v>0.08612594761285261</v>
          </cell>
          <cell r="G438">
            <v>0.19704690917311207</v>
          </cell>
          <cell r="H438">
            <v>0.17919296918650038</v>
          </cell>
          <cell r="I438">
            <v>0.1737046019347124</v>
          </cell>
          <cell r="J438">
            <v>0.20036407976772086</v>
          </cell>
          <cell r="K438">
            <v>0.19792312181340196</v>
          </cell>
          <cell r="L438">
            <v>0.23088384292125866</v>
          </cell>
          <cell r="M438">
            <v>0.19531819820655197</v>
          </cell>
        </row>
        <row r="439">
          <cell r="F439">
            <v>0.027989671189116216</v>
          </cell>
          <cell r="G439">
            <v>0.05266271616780977</v>
          </cell>
          <cell r="H439">
            <v>0.0530946952575807</v>
          </cell>
          <cell r="I439">
            <v>0.05313532380686557</v>
          </cell>
          <cell r="J439">
            <v>0.06117334131762403</v>
          </cell>
          <cell r="K439">
            <v>0.05486074217987942</v>
          </cell>
          <cell r="L439">
            <v>0.06458047842957926</v>
          </cell>
          <cell r="M439">
            <v>0.05288022289716893</v>
          </cell>
        </row>
        <row r="440">
          <cell r="F440">
            <v>4.037725523822765E-06</v>
          </cell>
          <cell r="G440">
            <v>3.007762269308908E-06</v>
          </cell>
          <cell r="H440">
            <v>2.1080859326261106E-06</v>
          </cell>
          <cell r="I440">
            <v>1.4356353720012319E-06</v>
          </cell>
          <cell r="J440">
            <v>1.1122024485869306E-06</v>
          </cell>
          <cell r="K440">
            <v>8.099576886398332E-07</v>
          </cell>
          <cell r="L440">
            <v>6.193382407604679E-07</v>
          </cell>
          <cell r="M440">
            <v>3.2722213905662216E-07</v>
          </cell>
        </row>
        <row r="441">
          <cell r="F441">
            <v>0.0005140427290452023</v>
          </cell>
          <cell r="G441">
            <v>0.0004365794210030113</v>
          </cell>
          <cell r="H441">
            <v>0.0002753940297982606</v>
          </cell>
          <cell r="I441">
            <v>0.00021893372870830305</v>
          </cell>
          <cell r="J441">
            <v>0.0001468732606013643</v>
          </cell>
          <cell r="K441">
            <v>0.00012300784448944602</v>
          </cell>
          <cell r="L441">
            <v>8.430372660192878E-05</v>
          </cell>
          <cell r="M441">
            <v>2.2794160967361272E-05</v>
          </cell>
        </row>
        <row r="442">
          <cell r="F442">
            <v>0.0036894724787519917</v>
          </cell>
          <cell r="G442">
            <v>0.0035265574993996033</v>
          </cell>
          <cell r="H442">
            <v>0.002221867852346887</v>
          </cell>
          <cell r="I442">
            <v>0.001479064288743331</v>
          </cell>
          <cell r="J442">
            <v>0.0011284780875443336</v>
          </cell>
          <cell r="K442">
            <v>0.0009086328397672165</v>
          </cell>
          <cell r="L442">
            <v>0.0006820778175997828</v>
          </cell>
          <cell r="M442">
            <v>0.0003736624196902388</v>
          </cell>
        </row>
        <row r="443">
          <cell r="F443">
            <v>0.0013026646407161488</v>
          </cell>
          <cell r="G443">
            <v>0.001012539417635709</v>
          </cell>
          <cell r="H443">
            <v>0.0007078890353044653</v>
          </cell>
          <cell r="I443">
            <v>0.0004864009387939658</v>
          </cell>
          <cell r="J443">
            <v>0.0003703912037026869</v>
          </cell>
          <cell r="K443">
            <v>0.0002707192885217712</v>
          </cell>
          <cell r="L443">
            <v>0.00020508593336441422</v>
          </cell>
          <cell r="M443">
            <v>0.00010877276787259428</v>
          </cell>
        </row>
        <row r="444">
          <cell r="G444">
            <v>1.3310424009956584E-05</v>
          </cell>
          <cell r="H444">
            <v>1.3200407410401411E-05</v>
          </cell>
          <cell r="I444">
            <v>1.291896330483159E-05</v>
          </cell>
          <cell r="J444">
            <v>1.4070453076801358E-05</v>
          </cell>
          <cell r="K444">
            <v>1.4515827070935784E-05</v>
          </cell>
          <cell r="L444">
            <v>1.524561132426847E-05</v>
          </cell>
          <cell r="M444">
            <v>1.2155213537410386E-05</v>
          </cell>
        </row>
        <row r="445">
          <cell r="G445">
            <v>0.00038282848557102944</v>
          </cell>
          <cell r="H445">
            <v>0.00036203273667795955</v>
          </cell>
          <cell r="I445">
            <v>0.00043335391126550846</v>
          </cell>
          <cell r="J445">
            <v>0.000426755327955518</v>
          </cell>
          <cell r="K445">
            <v>0.0005297260558256256</v>
          </cell>
          <cell r="L445">
            <v>0.00055556982656923</v>
          </cell>
          <cell r="M445">
            <v>0.0002411983926341257</v>
          </cell>
        </row>
        <row r="446">
          <cell r="G446">
            <v>0.003374660673739994</v>
          </cell>
          <cell r="H446">
            <v>0.003199621443294024</v>
          </cell>
          <cell r="I446">
            <v>0.0032139894507349355</v>
          </cell>
          <cell r="J446">
            <v>0.0036004138592878837</v>
          </cell>
          <cell r="K446">
            <v>0.004298552881778097</v>
          </cell>
          <cell r="L446">
            <v>0.004937028329622063</v>
          </cell>
          <cell r="M446">
            <v>0.0043389325532759045</v>
          </cell>
        </row>
        <row r="447">
          <cell r="G447">
            <v>0.0010764199732529675</v>
          </cell>
          <cell r="H447">
            <v>0.001133034813618062</v>
          </cell>
          <cell r="I447">
            <v>0.0011747353790747355</v>
          </cell>
          <cell r="J447">
            <v>0.0013133858526716102</v>
          </cell>
          <cell r="K447">
            <v>0.001423275834084192</v>
          </cell>
          <cell r="L447">
            <v>0.001651192522247707</v>
          </cell>
          <cell r="M447">
            <v>0.0014059872012962705</v>
          </cell>
        </row>
        <row r="448">
          <cell r="F448">
            <v>0.0010596344382045211</v>
          </cell>
          <cell r="G448">
            <v>0.0008114590784354502</v>
          </cell>
          <cell r="H448">
            <v>0.0006430643626592193</v>
          </cell>
          <cell r="I448">
            <v>0.0006461266930273889</v>
          </cell>
          <cell r="J448">
            <v>0.0004820513701424866</v>
          </cell>
          <cell r="K448">
            <v>0.0005082513530726152</v>
          </cell>
          <cell r="L448">
            <v>0.00037632323910562324</v>
          </cell>
          <cell r="M448">
            <v>0.00035661340605286514</v>
          </cell>
        </row>
        <row r="449">
          <cell r="F449">
            <v>0.00018887766167704836</v>
          </cell>
          <cell r="G449">
            <v>0.00016309456651556015</v>
          </cell>
          <cell r="H449">
            <v>0.00013951550739017</v>
          </cell>
          <cell r="I449">
            <v>0.00015674094446121626</v>
          </cell>
          <cell r="J449">
            <v>0.00013346808370422235</v>
          </cell>
          <cell r="K449">
            <v>0.00016123541762646428</v>
          </cell>
          <cell r="L449">
            <v>0.0001339006358917524</v>
          </cell>
          <cell r="M449">
            <v>0.00013988297778416776</v>
          </cell>
        </row>
        <row r="450">
          <cell r="F450">
            <v>0.0010662194308592094</v>
          </cell>
          <cell r="G450">
            <v>0.0020181396222462185</v>
          </cell>
          <cell r="H450">
            <v>0.0018194303071761148</v>
          </cell>
          <cell r="I450">
            <v>0.001961329683834243</v>
          </cell>
          <cell r="J450">
            <v>0.0018521846988879297</v>
          </cell>
          <cell r="K450">
            <v>0.0019082155857207018</v>
          </cell>
          <cell r="L450">
            <v>0.0019056766058333963</v>
          </cell>
          <cell r="M450">
            <v>0.0018414787798142537</v>
          </cell>
        </row>
        <row r="451">
          <cell r="F451">
            <v>0.004260506512006405</v>
          </cell>
          <cell r="G451">
            <v>0.007676175816564297</v>
          </cell>
          <cell r="H451">
            <v>0.00703487277205581</v>
          </cell>
          <cell r="I451">
            <v>0.007455745179412419</v>
          </cell>
          <cell r="J451">
            <v>0.0064810086144479985</v>
          </cell>
          <cell r="K451">
            <v>0.006626069057369979</v>
          </cell>
          <cell r="L451">
            <v>0.00629982768967111</v>
          </cell>
          <cell r="M451">
            <v>0.006238376186148635</v>
          </cell>
        </row>
        <row r="452">
          <cell r="F452">
            <v>0.005808057346801777</v>
          </cell>
          <cell r="G452">
            <v>0.009771744952823206</v>
          </cell>
          <cell r="H452">
            <v>0.008548052034909161</v>
          </cell>
          <cell r="I452">
            <v>0.009653965002047613</v>
          </cell>
          <cell r="J452">
            <v>0.00816004685144302</v>
          </cell>
          <cell r="K452">
            <v>0.009645508312234484</v>
          </cell>
          <cell r="L452">
            <v>0.007731170659542939</v>
          </cell>
          <cell r="M452">
            <v>0.008127925811356839</v>
          </cell>
        </row>
        <row r="453">
          <cell r="F453">
            <v>0.007570594158300264</v>
          </cell>
          <cell r="G453">
            <v>0.005597264152094371</v>
          </cell>
          <cell r="H453">
            <v>0.005792187730222887</v>
          </cell>
          <cell r="I453">
            <v>0.004752521626323855</v>
          </cell>
          <cell r="J453">
            <v>0.004439941555460359</v>
          </cell>
          <cell r="K453">
            <v>0.004270498937559959</v>
          </cell>
          <cell r="L453">
            <v>0.0031976045268489774</v>
          </cell>
          <cell r="M453">
            <v>0.003319442120137122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</row>
        <row r="455">
          <cell r="F455">
            <v>0.014402871183731342</v>
          </cell>
          <cell r="G455">
            <v>0.019889287014690345</v>
          </cell>
          <cell r="H455">
            <v>0.020832079191415505</v>
          </cell>
          <cell r="I455">
            <v>0.021719684133298216</v>
          </cell>
          <cell r="J455">
            <v>0.02172942803679062</v>
          </cell>
          <cell r="K455">
            <v>0.027426540656461464</v>
          </cell>
          <cell r="L455">
            <v>0.028548640670501734</v>
          </cell>
          <cell r="M455">
            <v>0.02512374629207238</v>
          </cell>
        </row>
        <row r="456">
          <cell r="F456">
            <v>0.016133845934154768</v>
          </cell>
          <cell r="G456">
            <v>0.017223923467457568</v>
          </cell>
          <cell r="H456">
            <v>0.01806022145755817</v>
          </cell>
          <cell r="I456">
            <v>0.019523519049929723</v>
          </cell>
          <cell r="J456">
            <v>0.01905580178453213</v>
          </cell>
          <cell r="K456">
            <v>0.0236845145850314</v>
          </cell>
          <cell r="L456">
            <v>0.024486327721107738</v>
          </cell>
          <cell r="M456">
            <v>0.022063826837602805</v>
          </cell>
        </row>
        <row r="457">
          <cell r="I457">
            <v>0.00028520273108040707</v>
          </cell>
          <cell r="J457">
            <v>0.0002903435790521866</v>
          </cell>
          <cell r="K457">
            <v>0.0003419071721512778</v>
          </cell>
          <cell r="L457">
            <v>0.0006177821592543661</v>
          </cell>
          <cell r="M457">
            <v>0.0007131931202241978</v>
          </cell>
        </row>
        <row r="458">
          <cell r="F458">
            <v>0.003989555459398314</v>
          </cell>
          <cell r="G458">
            <v>0.004723209442724321</v>
          </cell>
          <cell r="H458">
            <v>0.005064250143342903</v>
          </cell>
          <cell r="I458">
            <v>0.004187042405421976</v>
          </cell>
          <cell r="J458">
            <v>0.004060130315188308</v>
          </cell>
          <cell r="K458">
            <v>0.003741873104835813</v>
          </cell>
          <cell r="L458">
            <v>0.0028918313236042555</v>
          </cell>
          <cell r="M458">
            <v>0.0028548592947122728</v>
          </cell>
        </row>
        <row r="459">
          <cell r="F459">
            <v>0.06890888662436832</v>
          </cell>
          <cell r="G459">
            <v>0.0737442341770008</v>
          </cell>
          <cell r="H459">
            <v>0.07563699412469764</v>
          </cell>
          <cell r="I459">
            <v>0.07908367812964026</v>
          </cell>
          <cell r="J459">
            <v>0.075292196327215</v>
          </cell>
          <cell r="K459">
            <v>0.07224515219200203</v>
          </cell>
          <cell r="L459">
            <v>0.0713882262146184</v>
          </cell>
          <cell r="M459">
            <v>0.06729156025885512</v>
          </cell>
        </row>
        <row r="460">
          <cell r="F460">
            <v>0.007555019174232907</v>
          </cell>
          <cell r="G460">
            <v>0.009786044390916519</v>
          </cell>
          <cell r="H460">
            <v>0.010611200451662823</v>
          </cell>
          <cell r="I460">
            <v>0.011894883210704891</v>
          </cell>
          <cell r="J460">
            <v>0.011898607516097783</v>
          </cell>
          <cell r="K460">
            <v>0.012988364146478843</v>
          </cell>
          <cell r="L460">
            <v>0.013434779251163044</v>
          </cell>
          <cell r="M460">
            <v>0.011306538067625053</v>
          </cell>
        </row>
        <row r="461">
          <cell r="F461">
            <v>0.0030285333248175252</v>
          </cell>
          <cell r="G461">
            <v>0.00314366944896081</v>
          </cell>
          <cell r="H461">
            <v>0.0027788466333956946</v>
          </cell>
          <cell r="I461">
            <v>0.002054219179887226</v>
          </cell>
          <cell r="J461">
            <v>0.002032661543646157</v>
          </cell>
          <cell r="K461">
            <v>0.002031747288259623</v>
          </cell>
          <cell r="L461">
            <v>0.000674795738401412</v>
          </cell>
          <cell r="M461">
            <v>0.002029802481235485</v>
          </cell>
        </row>
        <row r="462">
          <cell r="F462">
            <v>0.0007445167322043843</v>
          </cell>
          <cell r="G462">
            <v>0.000638238995001078</v>
          </cell>
          <cell r="H462">
            <v>0.0006813848205055853</v>
          </cell>
          <cell r="I462">
            <v>0.0006891093405049233</v>
          </cell>
          <cell r="J462">
            <v>0.0006302459000495881</v>
          </cell>
          <cell r="K462">
            <v>0.0006342239519275987</v>
          </cell>
          <cell r="L462">
            <v>0.0006329762632585876</v>
          </cell>
          <cell r="M462">
            <v>0.0005822465066228925</v>
          </cell>
        </row>
        <row r="463">
          <cell r="F463">
            <v>0.09309462826664791</v>
          </cell>
          <cell r="G463">
            <v>0.060367117726609874</v>
          </cell>
          <cell r="H463">
            <v>0.054580258301703176</v>
          </cell>
          <cell r="I463">
            <v>0.04917596840887591</v>
          </cell>
          <cell r="J463">
            <v>0.052273721794029726</v>
          </cell>
          <cell r="K463">
            <v>0.052753814168922025</v>
          </cell>
          <cell r="L463">
            <v>0.050494324000059126</v>
          </cell>
          <cell r="M463">
            <v>0.04323895284397761</v>
          </cell>
        </row>
        <row r="464">
          <cell r="F464">
            <v>0.033261238817497596</v>
          </cell>
          <cell r="G464">
            <v>0.022767129728608115</v>
          </cell>
          <cell r="H464">
            <v>0.025001223652736458</v>
          </cell>
          <cell r="I464">
            <v>0.022624811925983188</v>
          </cell>
          <cell r="J464">
            <v>0.022199034901475796</v>
          </cell>
          <cell r="K464">
            <v>0.022914828358378048</v>
          </cell>
          <cell r="L464">
            <v>0.020032169369684015</v>
          </cell>
          <cell r="M464">
            <v>0.019248664438453238</v>
          </cell>
        </row>
        <row r="465">
          <cell r="F465">
            <v>0.5862587593709739</v>
          </cell>
          <cell r="G465">
            <v>0.13625249661786307</v>
          </cell>
          <cell r="H465">
            <v>0.15096900440975164</v>
          </cell>
          <cell r="I465">
            <v>0.17797118785529742</v>
          </cell>
          <cell r="J465">
            <v>0.18150477284718297</v>
          </cell>
          <cell r="K465">
            <v>0.1821088179838992</v>
          </cell>
          <cell r="L465">
            <v>0.21913897807414096</v>
          </cell>
          <cell r="M465">
            <v>0.21084254379584644</v>
          </cell>
        </row>
        <row r="466">
          <cell r="F466">
            <v>4.909900765150167</v>
          </cell>
          <cell r="G466">
            <v>4.166019907443591</v>
          </cell>
          <cell r="H466">
            <v>4.065813801534492</v>
          </cell>
          <cell r="I466">
            <v>3.798566189977313</v>
          </cell>
          <cell r="J466">
            <v>3.8674226242559495</v>
          </cell>
          <cell r="K466">
            <v>3.4872250291759737</v>
          </cell>
          <cell r="L466">
            <v>3.6925401009535834</v>
          </cell>
          <cell r="M466">
            <v>3.6385000832542427</v>
          </cell>
        </row>
        <row r="467">
          <cell r="F467">
            <v>0.007983282948001788</v>
          </cell>
          <cell r="G467">
            <v>0.010202730474650668</v>
          </cell>
          <cell r="H467">
            <v>0.01024516371763729</v>
          </cell>
          <cell r="I467">
            <v>0.010483291674960853</v>
          </cell>
          <cell r="J467">
            <v>0.010557696724775875</v>
          </cell>
          <cell r="K467">
            <v>0.01075640762970785</v>
          </cell>
          <cell r="L467">
            <v>0.010749508880668918</v>
          </cell>
          <cell r="M467">
            <v>0.011054601896970074</v>
          </cell>
        </row>
        <row r="468">
          <cell r="F468">
            <v>0.03412667556525479</v>
          </cell>
          <cell r="G468">
            <v>0.04197044779384152</v>
          </cell>
          <cell r="H468">
            <v>0.04214691049217848</v>
          </cell>
          <cell r="I468">
            <v>0.043422961933369225</v>
          </cell>
          <cell r="J468">
            <v>0.04394358097820024</v>
          </cell>
          <cell r="K468">
            <v>0.04409124643825206</v>
          </cell>
          <cell r="L468">
            <v>0.04504910761598428</v>
          </cell>
          <cell r="M468">
            <v>0.04496276438273747</v>
          </cell>
        </row>
        <row r="469">
          <cell r="F469">
            <v>0.00028608786404581783</v>
          </cell>
          <cell r="G469">
            <v>0.03911234542999919</v>
          </cell>
          <cell r="H469">
            <v>0.03585381498651263</v>
          </cell>
          <cell r="I469">
            <v>0.04139413907988707</v>
          </cell>
          <cell r="J469">
            <v>0.04108947828393077</v>
          </cell>
          <cell r="K469">
            <v>0.035745385822324775</v>
          </cell>
          <cell r="L469">
            <v>0.03734433959728264</v>
          </cell>
          <cell r="M469">
            <v>0.03471189730959884</v>
          </cell>
        </row>
        <row r="470">
          <cell r="F470">
            <v>4.339026807865061E-05</v>
          </cell>
          <cell r="G470">
            <v>0.03664699684166713</v>
          </cell>
          <cell r="H470">
            <v>0.04088587126709828</v>
          </cell>
          <cell r="I470">
            <v>0.04521740165190394</v>
          </cell>
          <cell r="J470">
            <v>0.04555481064207634</v>
          </cell>
          <cell r="K470">
            <v>0.04572620068694251</v>
          </cell>
          <cell r="L470">
            <v>0.04583331044650714</v>
          </cell>
          <cell r="M470">
            <v>0.04588656960372641</v>
          </cell>
        </row>
        <row r="471">
          <cell r="F471">
            <v>3.748117578744032E-05</v>
          </cell>
          <cell r="G471">
            <v>4.752348157793988E-05</v>
          </cell>
          <cell r="H471">
            <v>4.053863173114527E-05</v>
          </cell>
          <cell r="I471">
            <v>3.752166385151969E-05</v>
          </cell>
          <cell r="J471">
            <v>3.4845844454200796E-05</v>
          </cell>
          <cell r="K471">
            <v>3.105839129573778E-05</v>
          </cell>
          <cell r="L471">
            <v>2.7236763579670706E-05</v>
          </cell>
          <cell r="M471">
            <v>2.7268407066041838E-05</v>
          </cell>
        </row>
        <row r="472">
          <cell r="F472">
            <v>0.6779186146621257</v>
          </cell>
          <cell r="G472">
            <v>0.6092596484843095</v>
          </cell>
          <cell r="H472">
            <v>0.5715535080836556</v>
          </cell>
          <cell r="I472">
            <v>0.5890082669195308</v>
          </cell>
          <cell r="J472">
            <v>0.5467410923350128</v>
          </cell>
          <cell r="K472">
            <v>0.525168416578845</v>
          </cell>
          <cell r="L472">
            <v>0.5199131832304642</v>
          </cell>
          <cell r="M472">
            <v>0.5240791517609531</v>
          </cell>
        </row>
        <row r="473">
          <cell r="F473">
            <v>0.0008230180156591425</v>
          </cell>
          <cell r="G473">
            <v>0.0008824445497009238</v>
          </cell>
          <cell r="H473">
            <v>0.0008864197435180772</v>
          </cell>
          <cell r="I473">
            <v>0.0008889623704104585</v>
          </cell>
          <cell r="J473">
            <v>0.0009049257907367985</v>
          </cell>
          <cell r="K473">
            <v>0.0009035081981494068</v>
          </cell>
          <cell r="L473">
            <v>0.0008807014847161572</v>
          </cell>
          <cell r="M473">
            <v>0.0008846753784899287</v>
          </cell>
        </row>
        <row r="474">
          <cell r="F474">
            <v>0.5208007216580146</v>
          </cell>
          <cell r="G474">
            <v>0.5775033877352037</v>
          </cell>
          <cell r="H474">
            <v>0.5844872978040603</v>
          </cell>
          <cell r="I474">
            <v>0.6807067774426481</v>
          </cell>
          <cell r="J474">
            <v>0.6662355013005643</v>
          </cell>
          <cell r="K474">
            <v>0.6575350489104157</v>
          </cell>
          <cell r="L474">
            <v>0.6617119342422606</v>
          </cell>
          <cell r="M474">
            <v>0.6542714300097893</v>
          </cell>
        </row>
        <row r="475">
          <cell r="F475">
            <v>1.2097951685153383</v>
          </cell>
          <cell r="G475">
            <v>1.2666953522004152</v>
          </cell>
          <cell r="H475">
            <v>1.2623706172153595</v>
          </cell>
          <cell r="I475">
            <v>1.234146277705194</v>
          </cell>
          <cell r="J475">
            <v>1.2132005071125262</v>
          </cell>
          <cell r="K475">
            <v>1.2381231723574824</v>
          </cell>
          <cell r="L475">
            <v>1.2072629562974981</v>
          </cell>
          <cell r="M475">
            <v>1.1880216617647947</v>
          </cell>
        </row>
        <row r="476">
          <cell r="F476">
            <v>0.00017527863065281001</v>
          </cell>
          <cell r="G476">
            <v>0.0005994942408</v>
          </cell>
          <cell r="H476">
            <v>0</v>
          </cell>
          <cell r="I476">
            <v>0.000515942973</v>
          </cell>
          <cell r="J476">
            <v>0.00034272693</v>
          </cell>
          <cell r="K476">
            <v>0.0003532866246</v>
          </cell>
          <cell r="L476">
            <v>0.0004718516166000001</v>
          </cell>
          <cell r="M476">
            <v>0.0007108341786000001</v>
          </cell>
        </row>
        <row r="477">
          <cell r="F477">
            <v>0.28071852480000004</v>
          </cell>
          <cell r="G477">
            <v>0.22586215680000002</v>
          </cell>
          <cell r="H477">
            <v>0.2246658624</v>
          </cell>
          <cell r="I477">
            <v>0.21212298240000002</v>
          </cell>
          <cell r="J477">
            <v>0.20472017956281674</v>
          </cell>
          <cell r="K477">
            <v>0.19865662320000002</v>
          </cell>
          <cell r="L477">
            <v>0.194019084</v>
          </cell>
          <cell r="M477">
            <v>0.18566123520000005</v>
          </cell>
        </row>
        <row r="478">
          <cell r="F478">
            <v>0.000770175</v>
          </cell>
          <cell r="G478">
            <v>0.0002995649999999999</v>
          </cell>
          <cell r="H478">
            <v>0.0002835</v>
          </cell>
          <cell r="I478">
            <v>0.000246015</v>
          </cell>
          <cell r="J478">
            <v>0.00026250000000000004</v>
          </cell>
          <cell r="K478">
            <v>0.000265965</v>
          </cell>
          <cell r="L478">
            <v>0.00029904000000000004</v>
          </cell>
          <cell r="M478">
            <v>0.000279615</v>
          </cell>
        </row>
        <row r="479">
          <cell r="F479">
            <v>0.0029196720000000008</v>
          </cell>
          <cell r="G479">
            <v>0.0037565640000000004</v>
          </cell>
          <cell r="H479">
            <v>0.003489696</v>
          </cell>
          <cell r="I479">
            <v>0.0035070839999999997</v>
          </cell>
          <cell r="J479">
            <v>0.0038934000000000004</v>
          </cell>
          <cell r="K479">
            <v>0.00408807</v>
          </cell>
          <cell r="L479">
            <v>0.004464558</v>
          </cell>
          <cell r="M479">
            <v>0.004629743999999998</v>
          </cell>
        </row>
        <row r="480">
          <cell r="F480">
            <v>0.02164497300000001</v>
          </cell>
          <cell r="G480">
            <v>0.013661203500000002</v>
          </cell>
          <cell r="H480">
            <v>0.013357827000000003</v>
          </cell>
          <cell r="I480">
            <v>0.012791929499999998</v>
          </cell>
          <cell r="J480">
            <v>0.012177900000000002</v>
          </cell>
          <cell r="K480">
            <v>0.012929175</v>
          </cell>
          <cell r="L480">
            <v>0.012676041</v>
          </cell>
          <cell r="M480">
            <v>0.0136564785</v>
          </cell>
        </row>
        <row r="481">
          <cell r="F481">
            <v>0.12791733576124373</v>
          </cell>
          <cell r="G481">
            <v>0.1418444554320117</v>
          </cell>
          <cell r="H481">
            <v>0.14355982012344332</v>
          </cell>
          <cell r="I481">
            <v>0.16719292770539398</v>
          </cell>
          <cell r="J481">
            <v>0.1636385411383643</v>
          </cell>
          <cell r="K481">
            <v>0.16150156504869564</v>
          </cell>
          <cell r="L481">
            <v>0.1625274776890024</v>
          </cell>
          <cell r="M481">
            <v>0.16069996523202482</v>
          </cell>
        </row>
        <row r="482">
          <cell r="F482">
            <v>0.11883614613116471</v>
          </cell>
          <cell r="G482">
            <v>0.1231814703</v>
          </cell>
          <cell r="H482">
            <v>0.12263289402000001</v>
          </cell>
          <cell r="I482">
            <v>0.12076402800000001</v>
          </cell>
          <cell r="J482">
            <v>0.11872713636000001</v>
          </cell>
          <cell r="K482">
            <v>0.12181653330000002</v>
          </cell>
          <cell r="L482">
            <v>0.11778374621999999</v>
          </cell>
          <cell r="M482">
            <v>0.11618903099999998</v>
          </cell>
        </row>
        <row r="483">
          <cell r="F483">
            <v>4.3651766254531215E-06</v>
          </cell>
          <cell r="G483">
            <v>1.4929933200000003E-05</v>
          </cell>
          <cell r="H483">
            <v>0</v>
          </cell>
          <cell r="I483">
            <v>1.28491545E-05</v>
          </cell>
          <cell r="J483">
            <v>8.535345E-06</v>
          </cell>
          <cell r="K483">
            <v>8.7983259E-06</v>
          </cell>
          <cell r="L483">
            <v>1.1751093900000002E-05</v>
          </cell>
          <cell r="M483">
            <v>1.77027669E-05</v>
          </cell>
        </row>
        <row r="484">
          <cell r="F484">
            <v>0.0074106089120510536</v>
          </cell>
          <cell r="G484">
            <v>0.007920313407257438</v>
          </cell>
          <cell r="H484">
            <v>0.00790915909057661</v>
          </cell>
          <cell r="I484">
            <v>0.007888439024276384</v>
          </cell>
          <cell r="J484">
            <v>0.007960670808455098</v>
          </cell>
          <cell r="K484">
            <v>0.007942274187598365</v>
          </cell>
          <cell r="L484">
            <v>0.007913012047895313</v>
          </cell>
          <cell r="M484">
            <v>0.007859215819608625</v>
          </cell>
        </row>
        <row r="485">
          <cell r="F485">
            <v>0.22703114051733303</v>
          </cell>
          <cell r="G485">
            <v>0.2174982031806943</v>
          </cell>
          <cell r="H485">
            <v>0.21548365563919028</v>
          </cell>
          <cell r="I485">
            <v>0.20832281733591299</v>
          </cell>
          <cell r="J485">
            <v>0.2043227769436983</v>
          </cell>
          <cell r="K485">
            <v>0.20740712955150017</v>
          </cell>
          <cell r="L485">
            <v>0.20378100029620103</v>
          </cell>
          <cell r="M485">
            <v>0.2019380646523275</v>
          </cell>
        </row>
        <row r="486">
          <cell r="F486">
            <v>0.06191310902534012</v>
          </cell>
          <cell r="G486">
            <v>0.0795025420602927</v>
          </cell>
          <cell r="H486">
            <v>0.052396494234345205</v>
          </cell>
          <cell r="I486">
            <v>0.06770018531979993</v>
          </cell>
          <cell r="J486">
            <v>0.06888235971797708</v>
          </cell>
          <cell r="K486">
            <v>0.06306712064025993</v>
          </cell>
          <cell r="L486">
            <v>0.060210775806031465</v>
          </cell>
          <cell r="M486">
            <v>0.05609407897899137</v>
          </cell>
        </row>
        <row r="487">
          <cell r="F487">
            <v>0.006667064964000001</v>
          </cell>
          <cell r="G487">
            <v>0.005364226224</v>
          </cell>
          <cell r="H487">
            <v>0.005335814232</v>
          </cell>
          <cell r="I487">
            <v>0.0050379208320000006</v>
          </cell>
          <cell r="J487">
            <v>0.004862104264616897</v>
          </cell>
          <cell r="K487">
            <v>0.004718094801</v>
          </cell>
          <cell r="L487">
            <v>0.004607953245</v>
          </cell>
          <cell r="M487">
            <v>0.004409454336000001</v>
          </cell>
        </row>
        <row r="488">
          <cell r="F488">
            <v>1.8484200000000005E-05</v>
          </cell>
          <cell r="G488">
            <v>7.1895599999999995E-06</v>
          </cell>
          <cell r="H488">
            <v>6.804000000000002E-06</v>
          </cell>
          <cell r="I488">
            <v>5.904360000000001E-06</v>
          </cell>
          <cell r="J488">
            <v>6.3E-06</v>
          </cell>
          <cell r="K488">
            <v>6.383159999999998E-06</v>
          </cell>
          <cell r="L488">
            <v>7.17696E-06</v>
          </cell>
          <cell r="M488">
            <v>6.710759999999999E-06</v>
          </cell>
        </row>
        <row r="489">
          <cell r="F489">
            <v>0.00022708559999999996</v>
          </cell>
          <cell r="G489">
            <v>0.00029217720000000003</v>
          </cell>
          <cell r="H489">
            <v>0.00027142080000000003</v>
          </cell>
          <cell r="I489">
            <v>0.00027277320000000004</v>
          </cell>
          <cell r="J489">
            <v>0.00030282000000000003</v>
          </cell>
          <cell r="K489">
            <v>0.00031796099999999996</v>
          </cell>
          <cell r="L489">
            <v>0.0003472434000000001</v>
          </cell>
          <cell r="M489">
            <v>0.0003600911999999999</v>
          </cell>
        </row>
        <row r="490">
          <cell r="F490">
            <v>0.10187567292</v>
          </cell>
          <cell r="G490">
            <v>0.06429873114</v>
          </cell>
          <cell r="H490">
            <v>0.06287083907999999</v>
          </cell>
          <cell r="I490">
            <v>0.06020734818000001</v>
          </cell>
          <cell r="J490">
            <v>0.05731731600000002</v>
          </cell>
          <cell r="K490">
            <v>0.060853317</v>
          </cell>
          <cell r="L490">
            <v>0.05966189964</v>
          </cell>
          <cell r="M490">
            <v>0.06427649213999999</v>
          </cell>
        </row>
        <row r="491">
          <cell r="F491">
            <v>0.010832227503743384</v>
          </cell>
          <cell r="G491">
            <v>0.022101678491838295</v>
          </cell>
          <cell r="H491">
            <v>0.021117520279971744</v>
          </cell>
          <cell r="I491">
            <v>0.020342705266430606</v>
          </cell>
          <cell r="J491">
            <v>0.021555912465706727</v>
          </cell>
          <cell r="K491">
            <v>0.020927848992175254</v>
          </cell>
          <cell r="L491">
            <v>0.02040083233823138</v>
          </cell>
          <cell r="M491">
            <v>0.01972220848144089</v>
          </cell>
        </row>
        <row r="492">
          <cell r="F492">
            <v>0.004475712098534807</v>
          </cell>
          <cell r="G492">
            <v>0.005063378159995359</v>
          </cell>
          <cell r="H492">
            <v>0.00497815412198056</v>
          </cell>
          <cell r="I492">
            <v>0.0050068850928868995</v>
          </cell>
          <cell r="J492">
            <v>0.005145634823929232</v>
          </cell>
          <cell r="K492">
            <v>0.00471536390777917</v>
          </cell>
          <cell r="L492">
            <v>0.004449734470384972</v>
          </cell>
          <cell r="M492">
            <v>0.004696302389138309</v>
          </cell>
        </row>
        <row r="493">
          <cell r="F493">
            <v>0.002975655584636074</v>
          </cell>
          <cell r="G493">
            <v>0.0031752782821663473</v>
          </cell>
          <cell r="H493">
            <v>0.0030363075323757006</v>
          </cell>
          <cell r="I493">
            <v>0.0035000892266824884</v>
          </cell>
          <cell r="J493">
            <v>0.003450388160364043</v>
          </cell>
          <cell r="K493">
            <v>0.002639779292045577</v>
          </cell>
          <cell r="L493">
            <v>0.0029371391122750804</v>
          </cell>
          <cell r="M493">
            <v>0.0027423612314208096</v>
          </cell>
        </row>
        <row r="494">
          <cell r="F494">
            <v>2.487270234629058</v>
          </cell>
          <cell r="G494">
            <v>2.4116558867564635</v>
          </cell>
          <cell r="H494">
            <v>2.3368094247089375</v>
          </cell>
          <cell r="I494">
            <v>2.199435606013788</v>
          </cell>
          <cell r="J494">
            <v>2.200841249769909</v>
          </cell>
          <cell r="K494">
            <v>2.0900866240960005</v>
          </cell>
          <cell r="L494">
            <v>2.0377786842010877</v>
          </cell>
          <cell r="M494">
            <v>2.0309143259976925</v>
          </cell>
        </row>
        <row r="495">
          <cell r="F495">
            <v>0.0015732562930952075</v>
          </cell>
        </row>
        <row r="496">
          <cell r="F496">
            <v>1.3172504650493015E-05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F498">
            <v>0.41583000734</v>
          </cell>
          <cell r="G498">
            <v>0.20453331504507632</v>
          </cell>
          <cell r="H498">
            <v>0.2087905558975791</v>
          </cell>
          <cell r="I498">
            <v>0.39575746770626946</v>
          </cell>
          <cell r="J498">
            <v>0.4092815074006209</v>
          </cell>
          <cell r="K498">
            <v>0.4654829357499157</v>
          </cell>
          <cell r="L498">
            <v>0.37669938529853497</v>
          </cell>
          <cell r="M498">
            <v>0.1569691083606102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F501">
            <v>2.203616221637318E-05</v>
          </cell>
          <cell r="G501">
            <v>0.006659161919810295</v>
          </cell>
          <cell r="H501">
            <v>0.007088056933990217</v>
          </cell>
          <cell r="I501">
            <v>0.012608989614207028</v>
          </cell>
          <cell r="J501">
            <v>0.011590328469032494</v>
          </cell>
          <cell r="K501">
            <v>0.011880195313255126</v>
          </cell>
          <cell r="L501">
            <v>0.011448734405907733</v>
          </cell>
          <cell r="M501">
            <v>0.011915006175718973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F503">
            <v>1.918091248937514E-05</v>
          </cell>
          <cell r="G503">
            <v>0.0047598976331327</v>
          </cell>
          <cell r="H503">
            <v>0.0052686758803004415</v>
          </cell>
          <cell r="I503">
            <v>0.009886123492701779</v>
          </cell>
          <cell r="J503">
            <v>0.009533972445032545</v>
          </cell>
          <cell r="K503">
            <v>0.010196011618515773</v>
          </cell>
          <cell r="L503">
            <v>0.010053124139937013</v>
          </cell>
          <cell r="M503">
            <v>0.009646653044770881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F506">
            <v>0.34485241329028593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F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F517">
            <v>9.5325E-05</v>
          </cell>
          <cell r="G517">
            <v>6.013318906645005E-05</v>
          </cell>
          <cell r="H517">
            <v>4.40730764099632E-05</v>
          </cell>
          <cell r="I517">
            <v>3.582549497057602E-05</v>
          </cell>
          <cell r="J517">
            <v>3.940783176250664E-05</v>
          </cell>
          <cell r="K517">
            <v>3.1368589042225344E-05</v>
          </cell>
          <cell r="L517">
            <v>2.612936592819313E-05</v>
          </cell>
          <cell r="M517">
            <v>2.4646733589895692E-05</v>
          </cell>
        </row>
        <row r="518">
          <cell r="F518">
            <v>0.015009001083217717</v>
          </cell>
          <cell r="G518">
            <v>0.00015858996319086056</v>
          </cell>
          <cell r="H518">
            <v>0.014619321693520407</v>
          </cell>
          <cell r="I518">
            <v>0.012422825018800094</v>
          </cell>
          <cell r="J518">
            <v>0.0005017518026732684</v>
          </cell>
          <cell r="K518">
            <v>0.009275693310963229</v>
          </cell>
          <cell r="L518">
            <v>0.0059691627589379724</v>
          </cell>
          <cell r="M518">
            <v>0.0030857286965387185</v>
          </cell>
        </row>
        <row r="519">
          <cell r="F519">
            <v>-0.2755167543298127</v>
          </cell>
          <cell r="G519">
            <v>-0.18402028508371882</v>
          </cell>
          <cell r="H519">
            <v>-0.19647176817860723</v>
          </cell>
          <cell r="I519">
            <v>-0.1975178531391151</v>
          </cell>
          <cell r="J519">
            <v>-0.1789185552102707</v>
          </cell>
          <cell r="K519">
            <v>-0.18225865408570835</v>
          </cell>
          <cell r="L519">
            <v>-0.17812903599191351</v>
          </cell>
          <cell r="M519">
            <v>-0.17407446503266488</v>
          </cell>
        </row>
        <row r="520">
          <cell r="F520">
            <v>0.009234167402765666</v>
          </cell>
          <cell r="G520">
            <v>0.006103646742459897</v>
          </cell>
          <cell r="H520">
            <v>0.005352969754468315</v>
          </cell>
          <cell r="I520">
            <v>0.004129909841156822</v>
          </cell>
          <cell r="J520">
            <v>0.004659745175048022</v>
          </cell>
          <cell r="K520">
            <v>0.005396252120046879</v>
          </cell>
          <cell r="L520">
            <v>0.004672168237525084</v>
          </cell>
          <cell r="M520">
            <v>0.005186428151901365</v>
          </cell>
        </row>
        <row r="521">
          <cell r="F521">
            <v>-0.025099029999998846</v>
          </cell>
          <cell r="G521">
            <v>-0.025099029999998853</v>
          </cell>
          <cell r="H521">
            <v>-0.025099029999998856</v>
          </cell>
          <cell r="I521">
            <v>-0.02509902999999885</v>
          </cell>
          <cell r="J521">
            <v>-0.02509902999999885</v>
          </cell>
          <cell r="K521">
            <v>-0.02509902999999885</v>
          </cell>
          <cell r="L521">
            <v>-0.025099029999998853</v>
          </cell>
          <cell r="M521">
            <v>-0.02509902999999885</v>
          </cell>
        </row>
        <row r="522">
          <cell r="F522">
            <v>1.2694544757292676</v>
          </cell>
          <cell r="G522">
            <v>1.131199734876106</v>
          </cell>
          <cell r="H522">
            <v>1.1191730529152693</v>
          </cell>
          <cell r="I522">
            <v>1.1077329191580796</v>
          </cell>
          <cell r="J522">
            <v>1.0968507273080372</v>
          </cell>
          <cell r="K522">
            <v>1.0864992662172148</v>
          </cell>
          <cell r="L522">
            <v>1.0766526518410517</v>
          </cell>
          <cell r="M522">
            <v>1.0672862625147321</v>
          </cell>
        </row>
        <row r="523">
          <cell r="F523">
            <v>0.0004607662250016806</v>
          </cell>
          <cell r="G523">
            <v>1.7070977376516977E-05</v>
          </cell>
          <cell r="H523">
            <v>0.0010352015217661007</v>
          </cell>
          <cell r="I523">
            <v>0.0030432702320105426</v>
          </cell>
          <cell r="J523">
            <v>1.202762416591761E-05</v>
          </cell>
          <cell r="K523">
            <v>0.0002060880097707103</v>
          </cell>
          <cell r="L523">
            <v>0.00017697159604293668</v>
          </cell>
          <cell r="M523">
            <v>0.00015021857443391187</v>
          </cell>
        </row>
        <row r="524">
          <cell r="F524">
            <v>0.07096540242715942</v>
          </cell>
          <cell r="G524">
            <v>0.03840358481754848</v>
          </cell>
          <cell r="H524">
            <v>0.036669026910574554</v>
          </cell>
          <cell r="I524">
            <v>0.035019064390960586</v>
          </cell>
          <cell r="J524">
            <v>0.03344957149298043</v>
          </cell>
          <cell r="K524">
            <v>0.03195662366687684</v>
          </cell>
          <cell r="L524">
            <v>0.030536487765442717</v>
          </cell>
          <cell r="M524">
            <v>0.02918561270920874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F526">
            <v>0.07281388600938532</v>
          </cell>
          <cell r="G526">
            <v>0.04219721626455824</v>
          </cell>
          <cell r="H526">
            <v>0.04156950773534209</v>
          </cell>
          <cell r="I526">
            <v>0.0407165312937208</v>
          </cell>
          <cell r="J526">
            <v>0.036965985171644525</v>
          </cell>
          <cell r="K526">
            <v>0.02850525286648343</v>
          </cell>
          <cell r="L526">
            <v>0.03238078444698944</v>
          </cell>
          <cell r="M526">
            <v>0.0413670228484478</v>
          </cell>
        </row>
        <row r="527">
          <cell r="F527">
            <v>-1.2312182563918779</v>
          </cell>
          <cell r="G527">
            <v>-1.3071093030476706</v>
          </cell>
          <cell r="H527">
            <v>-1.3064560268977143</v>
          </cell>
          <cell r="I527">
            <v>-1.3055383199253079</v>
          </cell>
          <cell r="J527">
            <v>-1.3046230377459047</v>
          </cell>
          <cell r="K527">
            <v>-1.3037111072891967</v>
          </cell>
          <cell r="L527">
            <v>-1.3028033844722617</v>
          </cell>
          <cell r="M527">
            <v>-1.3019006582999668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F529">
            <v>0.5677524034252005</v>
          </cell>
          <cell r="G529">
            <v>0.679379126701508</v>
          </cell>
          <cell r="H529">
            <v>0.7037832513477473</v>
          </cell>
          <cell r="I529">
            <v>0.7270988416088559</v>
          </cell>
          <cell r="J529">
            <v>0.7492773171148582</v>
          </cell>
          <cell r="K529">
            <v>0.770374135606737</v>
          </cell>
          <cell r="L529">
            <v>0.7904420501195619</v>
          </cell>
          <cell r="M529">
            <v>0.8095312408925265</v>
          </cell>
        </row>
        <row r="530">
          <cell r="F530">
            <v>-0.04493755725796357</v>
          </cell>
          <cell r="G530">
            <v>-0.06441025652010308</v>
          </cell>
          <cell r="H530">
            <v>-0.06389647113845483</v>
          </cell>
          <cell r="I530">
            <v>-0.11138034125182293</v>
          </cell>
          <cell r="J530">
            <v>-0.11701875561900761</v>
          </cell>
          <cell r="K530">
            <v>-0.1664672156634286</v>
          </cell>
          <cell r="L530">
            <v>-0.1873080034167634</v>
          </cell>
          <cell r="M530">
            <v>-0.1766485558697458</v>
          </cell>
        </row>
        <row r="531">
          <cell r="F531">
            <v>-0.4790081818002153</v>
          </cell>
          <cell r="G531">
            <v>-0.5080562060348813</v>
          </cell>
          <cell r="H531">
            <v>-0.5140087147196772</v>
          </cell>
          <cell r="I531">
            <v>-0.457013659821805</v>
          </cell>
          <cell r="J531">
            <v>-0.4369962321116846</v>
          </cell>
          <cell r="K531">
            <v>-0.36800922411992953</v>
          </cell>
          <cell r="L531">
            <v>-0.32000414794570375</v>
          </cell>
          <cell r="M531">
            <v>-0.309978019445513</v>
          </cell>
        </row>
        <row r="532">
          <cell r="F532">
            <v>0.12638356484959332</v>
          </cell>
          <cell r="G532">
            <v>0.13309941991704893</v>
          </cell>
          <cell r="H532">
            <v>0.13337628379058492</v>
          </cell>
          <cell r="I532">
            <v>0.13360282681463614</v>
          </cell>
          <cell r="J532">
            <v>0.13377758876364487</v>
          </cell>
          <cell r="K532">
            <v>0.13389785892054162</v>
          </cell>
          <cell r="L532">
            <v>0.13389785894029899</v>
          </cell>
          <cell r="M532">
            <v>0.13389785849542882</v>
          </cell>
        </row>
        <row r="533">
          <cell r="F533">
            <v>0.0034741080000000005</v>
          </cell>
          <cell r="G533">
            <v>0.0010955137474285713</v>
          </cell>
          <cell r="H533">
            <v>0.0008972975597142857</v>
          </cell>
          <cell r="I533">
            <v>0.000699081372</v>
          </cell>
          <cell r="J533">
            <v>0.0005008651842857143</v>
          </cell>
          <cell r="K533">
            <v>0.0003026472428571428</v>
          </cell>
          <cell r="L533">
            <v>0.0003026472428571428</v>
          </cell>
          <cell r="M533">
            <v>0.0003026472428571428</v>
          </cell>
        </row>
        <row r="534">
          <cell r="F534">
            <v>1.8162924280807848</v>
          </cell>
          <cell r="G534">
            <v>0.6593971061979061</v>
          </cell>
          <cell r="H534">
            <v>0.6337651007682578</v>
          </cell>
          <cell r="I534">
            <v>0.6380169335012404</v>
          </cell>
          <cell r="J534">
            <v>0.6344320405911209</v>
          </cell>
          <cell r="K534">
            <v>0.6382160004987416</v>
          </cell>
          <cell r="L534">
            <v>0.6399833599840742</v>
          </cell>
          <cell r="M534">
            <v>0.6574758572684131</v>
          </cell>
        </row>
        <row r="535">
          <cell r="F535">
            <v>0.04248922072570091</v>
          </cell>
          <cell r="G535">
            <v>0.04926395300075828</v>
          </cell>
          <cell r="H535">
            <v>0.04929092169645179</v>
          </cell>
          <cell r="I535">
            <v>0.05018453994310905</v>
          </cell>
          <cell r="J535">
            <v>0.050485436163327235</v>
          </cell>
          <cell r="K535">
            <v>0.0502859939029826</v>
          </cell>
          <cell r="L535">
            <v>0.04953767509458022</v>
          </cell>
          <cell r="M535">
            <v>0.049470428599791484</v>
          </cell>
        </row>
        <row r="536">
          <cell r="F536">
            <v>0.00878702217443457</v>
          </cell>
          <cell r="G536">
            <v>0.006821024171346437</v>
          </cell>
          <cell r="H536">
            <v>0.005954627349722751</v>
          </cell>
          <cell r="I536">
            <v>0.005099787906297583</v>
          </cell>
          <cell r="J536">
            <v>0.004251344679500432</v>
          </cell>
          <cell r="K536">
            <v>0.004445054770157001</v>
          </cell>
          <cell r="L536">
            <v>0.004455333061628434</v>
          </cell>
          <cell r="M536">
            <v>0.004460509237226614</v>
          </cell>
        </row>
        <row r="537">
          <cell r="F537">
            <v>0.04718300235164158</v>
          </cell>
          <cell r="G537">
            <v>0.052606859643856266</v>
          </cell>
          <cell r="H537">
            <v>0.05493800996389702</v>
          </cell>
          <cell r="I537">
            <v>0.06535395479562978</v>
          </cell>
          <cell r="J537">
            <v>0.07213262276130432</v>
          </cell>
          <cell r="K537">
            <v>0.07175343442494742</v>
          </cell>
          <cell r="L537">
            <v>0.08069936450754278</v>
          </cell>
          <cell r="M537">
            <v>0.07140028128858472</v>
          </cell>
        </row>
        <row r="552">
          <cell r="F552">
            <v>0.30012585142312986</v>
          </cell>
          <cell r="G552">
            <v>0.22594569093280753</v>
          </cell>
          <cell r="H552">
            <v>0.22611328581022466</v>
          </cell>
          <cell r="I552">
            <v>0.20329584286585342</v>
          </cell>
          <cell r="J552">
            <v>0.21492468320620525</v>
          </cell>
          <cell r="K552">
            <v>0.21321395676932742</v>
          </cell>
          <cell r="L552">
            <v>0.20716838645619262</v>
          </cell>
          <cell r="M552">
            <v>0.17414180788228434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F554">
            <v>0.6349811287699654</v>
          </cell>
          <cell r="G554">
            <v>1.162312924867046</v>
          </cell>
          <cell r="H554">
            <v>1.153824011034019</v>
          </cell>
          <cell r="I554">
            <v>1.233598873378712</v>
          </cell>
          <cell r="J554">
            <v>1.4112469648276764</v>
          </cell>
          <cell r="K554">
            <v>1.4860844157563404</v>
          </cell>
          <cell r="L554">
            <v>1.473637680677584</v>
          </cell>
          <cell r="M554">
            <v>1.293912999914137</v>
          </cell>
        </row>
        <row r="555">
          <cell r="F555">
            <v>1.2881046376838798</v>
          </cell>
          <cell r="G555">
            <v>0.7392939378939067</v>
          </cell>
          <cell r="H555">
            <v>0.6962176125868421</v>
          </cell>
          <cell r="I555">
            <v>0.4290124384284854</v>
          </cell>
          <cell r="J555">
            <v>0.5482935700995882</v>
          </cell>
          <cell r="K555">
            <v>0.600950621391142</v>
          </cell>
          <cell r="L555">
            <v>0.23625763121673496</v>
          </cell>
          <cell r="M555">
            <v>0.22890212764012088</v>
          </cell>
        </row>
        <row r="556">
          <cell r="F556">
            <v>0</v>
          </cell>
          <cell r="G556">
            <v>0.6647890155891274</v>
          </cell>
          <cell r="H556">
            <v>0.8979089289344415</v>
          </cell>
          <cell r="I556">
            <v>1.1439681686791947</v>
          </cell>
          <cell r="J556">
            <v>1.0334124108208138</v>
          </cell>
          <cell r="K556">
            <v>0.7509348689424576</v>
          </cell>
          <cell r="L556">
            <v>0.12283898238629697</v>
          </cell>
          <cell r="M556">
            <v>0.18737876157596073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F558">
            <v>0.6059705191911943</v>
          </cell>
          <cell r="G558">
            <v>0.47927224271880714</v>
          </cell>
          <cell r="H558">
            <v>0.5157441868473143</v>
          </cell>
          <cell r="I558">
            <v>0.5121040447295626</v>
          </cell>
          <cell r="J558">
            <v>0.5400875907258884</v>
          </cell>
          <cell r="K558">
            <v>0.5402052543987859</v>
          </cell>
          <cell r="L558">
            <v>0.5498485763467829</v>
          </cell>
          <cell r="M558">
            <v>0.511352853192979</v>
          </cell>
        </row>
        <row r="559">
          <cell r="F559">
            <v>1.8614820810294204</v>
          </cell>
          <cell r="G559">
            <v>1.6891016976564344</v>
          </cell>
          <cell r="H559">
            <v>1.6745227416271498</v>
          </cell>
          <cell r="I559">
            <v>1.8053167500998313</v>
          </cell>
          <cell r="J559">
            <v>1.9360451282809894</v>
          </cell>
          <cell r="K559">
            <v>1.8687516665603645</v>
          </cell>
          <cell r="L559">
            <v>1.9529447267349944</v>
          </cell>
          <cell r="M559">
            <v>1.7551048941680922</v>
          </cell>
        </row>
        <row r="560">
          <cell r="F560">
            <v>0.04198130240812724</v>
          </cell>
          <cell r="G560">
            <v>0.03717624659376144</v>
          </cell>
          <cell r="H560">
            <v>0.03884435544220083</v>
          </cell>
          <cell r="I560">
            <v>0.04074943827903609</v>
          </cell>
          <cell r="J560">
            <v>0.04399927374883766</v>
          </cell>
          <cell r="K560">
            <v>0.05198023133256131</v>
          </cell>
          <cell r="L560">
            <v>0.052427928654642394</v>
          </cell>
          <cell r="M560">
            <v>0.041367780184521585</v>
          </cell>
        </row>
        <row r="572">
          <cell r="G572">
            <v>0.6402024840271965</v>
          </cell>
          <cell r="H572">
            <v>0.866092747029687</v>
          </cell>
          <cell r="I572">
            <v>1.1068302691300518</v>
          </cell>
          <cell r="J572">
            <v>1.0024257495921187</v>
          </cell>
          <cell r="K572">
            <v>0.731287500661924</v>
          </cell>
          <cell r="L572">
            <v>0.11955074070198594</v>
          </cell>
          <cell r="M572">
            <v>0.18176790665735626</v>
          </cell>
        </row>
        <row r="573">
          <cell r="G573">
            <v>0.02055493939556865</v>
          </cell>
          <cell r="H573">
            <v>0.026497913244508484</v>
          </cell>
          <cell r="I573">
            <v>0.030049164178012667</v>
          </cell>
          <cell r="J573">
            <v>0.024344541627925192</v>
          </cell>
          <cell r="K573">
            <v>0.015049781358638149</v>
          </cell>
          <cell r="L573">
            <v>0.0025657868440185374</v>
          </cell>
          <cell r="M573">
            <v>0.00452565980792559</v>
          </cell>
        </row>
        <row r="574">
          <cell r="G574">
            <v>0.004031592166362312</v>
          </cell>
          <cell r="H574">
            <v>0.0053182686602460325</v>
          </cell>
          <cell r="I574">
            <v>0.00708873537113033</v>
          </cell>
          <cell r="J574">
            <v>0.00664211960076986</v>
          </cell>
          <cell r="K574">
            <v>0.004597586921895496</v>
          </cell>
          <cell r="L574">
            <v>0.0007224548402924782</v>
          </cell>
          <cell r="M574">
            <v>0.0010851951106788664</v>
          </cell>
        </row>
        <row r="575">
          <cell r="G575">
            <v>0.6647890155891274</v>
          </cell>
          <cell r="H575">
            <v>0.8979089289344414</v>
          </cell>
          <cell r="I575">
            <v>1.143968168679195</v>
          </cell>
          <cell r="J575">
            <v>1.0334124108208136</v>
          </cell>
          <cell r="K575">
            <v>0.7509348689424576</v>
          </cell>
          <cell r="L575">
            <v>0.12283898238629695</v>
          </cell>
          <cell r="M575">
            <v>0.18737876157596073</v>
          </cell>
        </row>
      </sheetData>
      <sheetData sheetId="7">
        <row r="14">
          <cell r="R14">
            <v>0.7587762167550383</v>
          </cell>
        </row>
        <row r="15">
          <cell r="R15">
            <v>0</v>
          </cell>
        </row>
        <row r="16">
          <cell r="R16">
            <v>0.002891481790496822</v>
          </cell>
        </row>
        <row r="17">
          <cell r="R17">
            <v>0</v>
          </cell>
        </row>
        <row r="18">
          <cell r="R18">
            <v>0.7765606450238275</v>
          </cell>
        </row>
        <row r="19">
          <cell r="R19">
            <v>0.13908222478523632</v>
          </cell>
        </row>
        <row r="20">
          <cell r="R20">
            <v>0.10708298863862188</v>
          </cell>
        </row>
        <row r="21">
          <cell r="R21">
            <v>0.3962073885</v>
          </cell>
        </row>
        <row r="22">
          <cell r="R22">
            <v>13.980676725084248</v>
          </cell>
        </row>
        <row r="23">
          <cell r="R23">
            <v>0.070785</v>
          </cell>
        </row>
        <row r="24">
          <cell r="R24">
            <v>0.3340459286095205</v>
          </cell>
        </row>
        <row r="26">
          <cell r="R26">
            <v>0.07746276865947484</v>
          </cell>
        </row>
        <row r="27">
          <cell r="R27">
            <v>0</v>
          </cell>
        </row>
        <row r="28">
          <cell r="R28">
            <v>0.00030559609388664514</v>
          </cell>
        </row>
        <row r="29">
          <cell r="R29">
            <v>0</v>
          </cell>
        </row>
        <row r="30">
          <cell r="R30">
            <v>0.08171536610582407</v>
          </cell>
        </row>
        <row r="31">
          <cell r="R31">
            <v>0.014699378278335831</v>
          </cell>
        </row>
        <row r="32">
          <cell r="R32">
            <v>0.03587802305850509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0</v>
          </cell>
        </row>
        <row r="36">
          <cell r="R36">
            <v>0.03530478085572395</v>
          </cell>
        </row>
        <row r="38">
          <cell r="R38">
            <v>0.03715800246764015</v>
          </cell>
        </row>
        <row r="39">
          <cell r="R39">
            <v>0</v>
          </cell>
        </row>
        <row r="40">
          <cell r="R40">
            <v>0.00017277636584134558</v>
          </cell>
        </row>
        <row r="41">
          <cell r="R41">
            <v>0</v>
          </cell>
        </row>
        <row r="42">
          <cell r="R42">
            <v>0.056687167863190585</v>
          </cell>
        </row>
        <row r="43">
          <cell r="R43">
            <v>0.008310659756011585</v>
          </cell>
        </row>
        <row r="44">
          <cell r="R44">
            <v>0.143325683886073</v>
          </cell>
        </row>
        <row r="45">
          <cell r="R45">
            <v>0.0298220615</v>
          </cell>
        </row>
        <row r="46">
          <cell r="R46">
            <v>0</v>
          </cell>
        </row>
        <row r="47">
          <cell r="R47">
            <v>0</v>
          </cell>
        </row>
        <row r="48">
          <cell r="R48">
            <v>0.01996043750264592</v>
          </cell>
        </row>
        <row r="50">
          <cell r="R50">
            <v>0.02217633892175021</v>
          </cell>
        </row>
        <row r="51">
          <cell r="R51">
            <v>0</v>
          </cell>
        </row>
        <row r="52">
          <cell r="R52">
            <v>9.874574977518771E-05</v>
          </cell>
        </row>
        <row r="53">
          <cell r="R53">
            <v>0</v>
          </cell>
        </row>
        <row r="54">
          <cell r="R54">
            <v>0.0025561037814036593</v>
          </cell>
        </row>
        <row r="55">
          <cell r="R55">
            <v>0.004749737180416268</v>
          </cell>
        </row>
        <row r="56">
          <cell r="R56">
            <v>0</v>
          </cell>
        </row>
        <row r="57">
          <cell r="R57">
            <v>0</v>
          </cell>
        </row>
        <row r="58">
          <cell r="R58">
            <v>0</v>
          </cell>
        </row>
        <row r="59">
          <cell r="R59">
            <v>0</v>
          </cell>
        </row>
        <row r="60">
          <cell r="R60">
            <v>0.011407858693181762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A"/>
      <sheetName val="Emissions in kt"/>
      <sheetName val="UK"/>
      <sheetName val="England"/>
      <sheetName val="Scotland"/>
      <sheetName val="Wales"/>
      <sheetName val="Northern Ireland"/>
      <sheetName val="Unallocated"/>
      <sheetName val="ReasonsForChanges"/>
    </sheetNames>
    <sheetDataSet>
      <sheetData sheetId="3">
        <row r="270">
          <cell r="D270">
            <v>-0.19819414257859153</v>
          </cell>
          <cell r="E270">
            <v>-0.6516730781481206</v>
          </cell>
          <cell r="G270">
            <v>-0.5485618782473614</v>
          </cell>
          <cell r="J270">
            <v>-0.2952571924554297</v>
          </cell>
        </row>
      </sheetData>
      <sheetData sheetId="4">
        <row r="270">
          <cell r="D270">
            <v>-0.272687213259453</v>
          </cell>
          <cell r="E270">
            <v>-0.518288435907711</v>
          </cell>
          <cell r="G270">
            <v>-0.2952042565678568</v>
          </cell>
          <cell r="J270">
            <v>-0.30494203559049454</v>
          </cell>
        </row>
      </sheetData>
      <sheetData sheetId="5">
        <row r="270">
          <cell r="D270">
            <v>-0.19315621414874984</v>
          </cell>
          <cell r="E270">
            <v>-0.45674174950272917</v>
          </cell>
          <cell r="G270">
            <v>-0.282223221491857</v>
          </cell>
          <cell r="J270">
            <v>-0.23340043028009974</v>
          </cell>
        </row>
      </sheetData>
      <sheetData sheetId="6">
        <row r="270">
          <cell r="D270">
            <v>-0.1796716159394577</v>
          </cell>
          <cell r="E270">
            <v>-0.2958176830585797</v>
          </cell>
          <cell r="G270">
            <v>-0.2708533640945603</v>
          </cell>
          <cell r="J270">
            <v>-0.2031993024469007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40"/>
  <sheetViews>
    <sheetView showGridLines="0" tabSelected="1" zoomScale="70" zoomScaleNormal="70" zoomScalePageLayoutView="0" workbookViewId="0" topLeftCell="A1">
      <selection activeCell="H51" sqref="H51"/>
    </sheetView>
  </sheetViews>
  <sheetFormatPr defaultColWidth="9.140625" defaultRowHeight="12.75"/>
  <cols>
    <col min="1" max="1" width="14.28125" style="40" customWidth="1"/>
    <col min="2" max="2" width="67.28125" style="40" customWidth="1"/>
    <col min="3" max="3" width="20.421875" style="40" customWidth="1"/>
    <col min="4" max="4" width="29.00390625" style="40" customWidth="1"/>
    <col min="5" max="6" width="9.140625" style="40" customWidth="1"/>
    <col min="7" max="7" width="14.7109375" style="40" customWidth="1"/>
    <col min="8" max="8" width="20.421875" style="40" customWidth="1"/>
    <col min="9" max="9" width="22.8515625" style="40" customWidth="1"/>
    <col min="10" max="10" width="24.421875" style="40" customWidth="1"/>
    <col min="11" max="11" width="37.57421875" style="40" customWidth="1"/>
    <col min="12" max="16384" width="9.140625" style="40" customWidth="1"/>
  </cols>
  <sheetData>
    <row r="1" ht="12.75"/>
    <row r="2" ht="12.75"/>
    <row r="3" ht="12.75"/>
    <row r="4" ht="12.75"/>
    <row r="5" ht="12.75"/>
    <row r="6" ht="12.75"/>
    <row r="7" spans="1:4" ht="12.75">
      <c r="A7" s="36" t="s">
        <v>105</v>
      </c>
      <c r="B7" s="37" t="s">
        <v>137</v>
      </c>
      <c r="C7" s="38"/>
      <c r="D7" s="39"/>
    </row>
    <row r="8" spans="1:4" ht="15">
      <c r="A8" s="41" t="s">
        <v>106</v>
      </c>
      <c r="B8" s="42" t="s">
        <v>260</v>
      </c>
      <c r="C8" s="43"/>
      <c r="D8" s="44"/>
    </row>
    <row r="9" spans="2:13" s="45" customFormat="1" ht="12.75">
      <c r="B9" s="46"/>
      <c r="C9" s="47" t="s">
        <v>107</v>
      </c>
      <c r="D9" s="48" t="s">
        <v>261</v>
      </c>
      <c r="G9" s="49"/>
      <c r="H9" s="49"/>
      <c r="I9" s="49"/>
      <c r="J9" s="49"/>
      <c r="K9" s="49"/>
      <c r="L9" s="49"/>
      <c r="M9" s="49"/>
    </row>
    <row r="10" spans="1:13" ht="12.75">
      <c r="A10" s="41" t="s">
        <v>108</v>
      </c>
      <c r="B10" s="50" t="s">
        <v>174</v>
      </c>
      <c r="C10" s="41" t="s">
        <v>109</v>
      </c>
      <c r="D10" s="133">
        <v>40792</v>
      </c>
      <c r="G10" s="103" t="s">
        <v>160</v>
      </c>
      <c r="H10" s="52"/>
      <c r="I10" s="52"/>
      <c r="J10" s="52"/>
      <c r="K10" s="52"/>
      <c r="L10" s="52"/>
      <c r="M10" s="52"/>
    </row>
    <row r="11" spans="1:13" ht="12.75">
      <c r="A11" s="53" t="s">
        <v>110</v>
      </c>
      <c r="B11" s="51">
        <v>40792</v>
      </c>
      <c r="C11" s="53" t="s">
        <v>111</v>
      </c>
      <c r="D11" s="54" t="s">
        <v>262</v>
      </c>
      <c r="G11" s="52"/>
      <c r="H11" s="52"/>
      <c r="I11" s="52"/>
      <c r="J11" s="52"/>
      <c r="K11" s="52"/>
      <c r="L11" s="52"/>
      <c r="M11" s="52"/>
    </row>
    <row r="12" spans="1:13" ht="12.75">
      <c r="A12" s="36" t="s">
        <v>112</v>
      </c>
      <c r="B12" s="136" t="s">
        <v>138</v>
      </c>
      <c r="C12" s="43"/>
      <c r="D12" s="44"/>
      <c r="G12" s="134" t="s">
        <v>258</v>
      </c>
      <c r="H12" s="52"/>
      <c r="I12" s="52"/>
      <c r="J12" s="52"/>
      <c r="K12" s="52"/>
      <c r="L12" s="52"/>
      <c r="M12" s="52"/>
    </row>
    <row r="13" spans="1:13" ht="13.5" thickBot="1">
      <c r="A13" s="55"/>
      <c r="B13" s="137" t="s">
        <v>267</v>
      </c>
      <c r="C13" s="43"/>
      <c r="D13" s="44"/>
      <c r="G13" s="52"/>
      <c r="H13" s="52"/>
      <c r="I13" s="52"/>
      <c r="J13" s="52"/>
      <c r="K13" s="52"/>
      <c r="L13" s="52"/>
      <c r="M13" s="52"/>
    </row>
    <row r="14" spans="1:13" ht="16.5" customHeight="1" thickBot="1">
      <c r="A14" s="132"/>
      <c r="B14" s="138"/>
      <c r="C14" s="43"/>
      <c r="D14" s="44"/>
      <c r="G14" s="105"/>
      <c r="H14" s="115"/>
      <c r="I14" s="120" t="s">
        <v>166</v>
      </c>
      <c r="J14" s="120" t="s">
        <v>167</v>
      </c>
      <c r="K14" s="121" t="s">
        <v>168</v>
      </c>
      <c r="L14" s="52"/>
      <c r="M14" s="52"/>
    </row>
    <row r="15" spans="1:13" ht="12.75">
      <c r="A15" s="86" t="s">
        <v>148</v>
      </c>
      <c r="B15" s="139" t="s">
        <v>147</v>
      </c>
      <c r="C15" s="43"/>
      <c r="D15" s="44"/>
      <c r="G15" s="112" t="s">
        <v>161</v>
      </c>
      <c r="H15" s="116" t="s">
        <v>162</v>
      </c>
      <c r="I15" s="113">
        <f>'Carbon - ENGLAND'!N67</f>
        <v>-0.19819414257859153</v>
      </c>
      <c r="J15" s="113">
        <f>'Carbon - ENGLAND'!N65</f>
        <v>-0.1789363550125928</v>
      </c>
      <c r="K15" s="114">
        <f>'Carbon - ENGLAND'!N69</f>
        <v>-0.19107977209362803</v>
      </c>
      <c r="L15" s="52"/>
      <c r="M15" s="52"/>
    </row>
    <row r="16" spans="1:13" ht="12.75">
      <c r="A16" s="56"/>
      <c r="B16" s="56"/>
      <c r="C16" s="56"/>
      <c r="D16" s="44"/>
      <c r="G16" s="108"/>
      <c r="H16" s="117" t="s">
        <v>163</v>
      </c>
      <c r="I16" s="104">
        <f>'Methane - ENGLAND'!N66</f>
        <v>-0.6516730781481206</v>
      </c>
      <c r="J16" s="104">
        <f>'Methane - ENGLAND'!N65</f>
        <v>-0.6371465174726241</v>
      </c>
      <c r="K16" s="107">
        <f>'Methane - ENGLAND'!N68</f>
        <v>-0.6397052570743759</v>
      </c>
      <c r="L16" s="52"/>
      <c r="M16" s="52"/>
    </row>
    <row r="17" spans="1:13" ht="12.75">
      <c r="A17" s="57"/>
      <c r="B17" s="57"/>
      <c r="C17" s="57"/>
      <c r="D17" s="58"/>
      <c r="G17" s="108"/>
      <c r="H17" s="117" t="s">
        <v>164</v>
      </c>
      <c r="I17" s="104">
        <f>'N2O - ENGLAND'!N57</f>
        <v>-0.5485618782473614</v>
      </c>
      <c r="J17" s="104">
        <f>'N2O - ENGLAND'!N56</f>
        <v>-0.5448608864809493</v>
      </c>
      <c r="K17" s="107">
        <f>'N2O - ENGLAND'!N59</f>
        <v>-0.5466962535311515</v>
      </c>
      <c r="L17" s="52"/>
      <c r="M17" s="52"/>
    </row>
    <row r="18" spans="1:13" ht="13.5" thickBot="1">
      <c r="A18" s="59" t="s">
        <v>113</v>
      </c>
      <c r="B18" s="60"/>
      <c r="C18" s="59" t="s">
        <v>114</v>
      </c>
      <c r="D18" s="61" t="s">
        <v>115</v>
      </c>
      <c r="G18" s="109"/>
      <c r="H18" s="118" t="s">
        <v>165</v>
      </c>
      <c r="I18" s="110">
        <f>'Basket - ENGLAND'!O103</f>
        <v>-0.2952571924554297</v>
      </c>
      <c r="J18" s="110">
        <f>'Basket - ENGLAND'!O102</f>
        <v>-0.27704964331160914</v>
      </c>
      <c r="K18" s="111">
        <f>'Basket - ENGLAND'!O110</f>
        <v>-0.28738183285182456</v>
      </c>
      <c r="L18" s="52"/>
      <c r="M18" s="52"/>
    </row>
    <row r="19" spans="1:13" ht="12.75">
      <c r="A19" s="62" t="s">
        <v>116</v>
      </c>
      <c r="B19" s="63" t="s">
        <v>117</v>
      </c>
      <c r="C19" s="64"/>
      <c r="D19" s="65" t="s">
        <v>118</v>
      </c>
      <c r="G19" s="106" t="s">
        <v>169</v>
      </c>
      <c r="H19" s="117" t="s">
        <v>162</v>
      </c>
      <c r="I19" s="113">
        <f>'Carbon - SCOTLAND'!N67</f>
        <v>-0.272687213259453</v>
      </c>
      <c r="J19" s="113">
        <f>'Carbon - SCOTLAND'!N65</f>
        <v>-0.3231902971790125</v>
      </c>
      <c r="K19" s="114">
        <f>'Carbon - SCOTLAND'!N69</f>
        <v>-0.331427033287593</v>
      </c>
      <c r="L19" s="52"/>
      <c r="M19" s="52"/>
    </row>
    <row r="20" spans="1:13" ht="12.75">
      <c r="A20" s="62" t="s">
        <v>119</v>
      </c>
      <c r="B20" s="63" t="s">
        <v>120</v>
      </c>
      <c r="C20" s="64"/>
      <c r="D20" s="65" t="s">
        <v>118</v>
      </c>
      <c r="G20" s="108"/>
      <c r="H20" s="117" t="s">
        <v>163</v>
      </c>
      <c r="I20" s="104">
        <f>'Methane - SCOTLAND'!N66</f>
        <v>-0.518288435907711</v>
      </c>
      <c r="J20" s="104">
        <f>'Methane - SCOTLAND'!N65</f>
        <v>-0.5555930063742198</v>
      </c>
      <c r="K20" s="107">
        <f>'Methane - SCOTLAND'!N68</f>
        <v>-0.5567591610423642</v>
      </c>
      <c r="L20" s="52"/>
      <c r="M20" s="52"/>
    </row>
    <row r="21" spans="1:13" ht="12.75">
      <c r="A21" s="62">
        <v>1</v>
      </c>
      <c r="B21" s="63" t="s">
        <v>121</v>
      </c>
      <c r="C21" s="64"/>
      <c r="D21" s="65" t="s">
        <v>118</v>
      </c>
      <c r="G21" s="108"/>
      <c r="H21" s="117" t="s">
        <v>164</v>
      </c>
      <c r="I21" s="104">
        <f>'N2O - SCOTLAND'!N57</f>
        <v>-0.2952042565678568</v>
      </c>
      <c r="J21" s="104">
        <f>'N2O - SCOTLAND'!N56</f>
        <v>-0.3004961631578063</v>
      </c>
      <c r="K21" s="107">
        <f>'N2O - SCOTLAND'!N59</f>
        <v>-0.30162902070022934</v>
      </c>
      <c r="L21" s="52"/>
      <c r="M21" s="52"/>
    </row>
    <row r="22" spans="1:13" ht="13.5" thickBot="1">
      <c r="A22" s="62">
        <v>2</v>
      </c>
      <c r="B22" s="63" t="s">
        <v>122</v>
      </c>
      <c r="C22" s="64"/>
      <c r="D22" s="65" t="s">
        <v>118</v>
      </c>
      <c r="G22" s="108"/>
      <c r="H22" s="117" t="s">
        <v>165</v>
      </c>
      <c r="I22" s="110">
        <f>'Basket - SCOTLAND'!O103</f>
        <v>-0.30494203559049454</v>
      </c>
      <c r="J22" s="110">
        <f>'Basket - SCOTLAND'!O102</f>
        <v>-0.3503390508478884</v>
      </c>
      <c r="K22" s="111">
        <f>'Basket - SCOTLAND'!O110</f>
        <v>-0.3568836309247522</v>
      </c>
      <c r="L22" s="52"/>
      <c r="M22" s="52"/>
    </row>
    <row r="23" spans="1:13" ht="12.75">
      <c r="A23" s="62">
        <v>3</v>
      </c>
      <c r="B23" s="63" t="s">
        <v>123</v>
      </c>
      <c r="C23" s="64"/>
      <c r="D23" s="65" t="s">
        <v>118</v>
      </c>
      <c r="G23" s="112" t="s">
        <v>170</v>
      </c>
      <c r="H23" s="116" t="s">
        <v>162</v>
      </c>
      <c r="I23" s="113">
        <f>'Carbon - WALES'!N67</f>
        <v>-0.19315621414874984</v>
      </c>
      <c r="J23" s="113">
        <f>'Carbon - WALES'!N65</f>
        <v>-0.27248223774723596</v>
      </c>
      <c r="K23" s="114">
        <f>'Carbon - WALES'!N69</f>
        <v>-0.2931630620103305</v>
      </c>
      <c r="L23" s="52"/>
      <c r="M23" s="52"/>
    </row>
    <row r="24" spans="1:13" ht="12.75">
      <c r="A24" s="62">
        <v>4</v>
      </c>
      <c r="B24" s="63" t="s">
        <v>124</v>
      </c>
      <c r="C24" s="64"/>
      <c r="D24" s="65" t="s">
        <v>118</v>
      </c>
      <c r="G24" s="108"/>
      <c r="H24" s="117" t="s">
        <v>163</v>
      </c>
      <c r="I24" s="104">
        <f>'Methane - WALES'!N66</f>
        <v>-0.45674174950272917</v>
      </c>
      <c r="J24" s="104">
        <f>'Methane - WALES'!N65</f>
        <v>-0.5248088611883206</v>
      </c>
      <c r="K24" s="107">
        <f>'Methane - WALES'!N68</f>
        <v>-0.5271214350216168</v>
      </c>
      <c r="L24" s="52"/>
      <c r="M24" s="52"/>
    </row>
    <row r="25" spans="1:13" ht="12.75">
      <c r="A25" s="62" t="s">
        <v>125</v>
      </c>
      <c r="B25" s="63" t="s">
        <v>126</v>
      </c>
      <c r="C25" s="64"/>
      <c r="D25" s="65" t="s">
        <v>118</v>
      </c>
      <c r="G25" s="108"/>
      <c r="H25" s="117" t="s">
        <v>164</v>
      </c>
      <c r="I25" s="104">
        <f>'N2O - WALES'!N57</f>
        <v>-0.282223221491857</v>
      </c>
      <c r="J25" s="104">
        <f>'N2O - WALES'!N56</f>
        <v>-0.28401587198421246</v>
      </c>
      <c r="K25" s="107">
        <f>'N2O - WALES'!N59</f>
        <v>-0.28763103694741243</v>
      </c>
      <c r="L25" s="52"/>
      <c r="M25" s="52"/>
    </row>
    <row r="26" spans="1:13" ht="13.5" thickBot="1">
      <c r="A26" s="62" t="s">
        <v>127</v>
      </c>
      <c r="B26" s="63" t="s">
        <v>128</v>
      </c>
      <c r="C26" s="64"/>
      <c r="D26" s="65" t="s">
        <v>118</v>
      </c>
      <c r="G26" s="109"/>
      <c r="H26" s="118" t="s">
        <v>165</v>
      </c>
      <c r="I26" s="110">
        <f>'Basket - WALES'!O103</f>
        <v>-0.23340043028009974</v>
      </c>
      <c r="J26" s="110">
        <f>'Basket - WALES'!O102</f>
        <v>-0.306430490858058</v>
      </c>
      <c r="K26" s="111">
        <f>'Basket - WALES'!O110</f>
        <v>-0.32333446986402825</v>
      </c>
      <c r="L26" s="52"/>
      <c r="M26" s="52"/>
    </row>
    <row r="27" spans="1:13" ht="12.75">
      <c r="A27" s="62">
        <v>6</v>
      </c>
      <c r="B27" s="63" t="s">
        <v>129</v>
      </c>
      <c r="C27" s="64"/>
      <c r="D27" s="65" t="s">
        <v>118</v>
      </c>
      <c r="G27" s="106" t="s">
        <v>171</v>
      </c>
      <c r="H27" s="117" t="s">
        <v>162</v>
      </c>
      <c r="I27" s="113">
        <f>'Carbon - NIreland'!N67</f>
        <v>-0.1796716159394577</v>
      </c>
      <c r="J27" s="113">
        <f>'Carbon - NIreland'!N65</f>
        <v>-0.10759706783785977</v>
      </c>
      <c r="K27" s="114">
        <f>'Carbon - NIreland'!N69</f>
        <v>-0.12018630686378302</v>
      </c>
      <c r="L27" s="52"/>
      <c r="M27" s="52"/>
    </row>
    <row r="28" spans="1:13" ht="12.75">
      <c r="A28" s="62">
        <v>7</v>
      </c>
      <c r="B28" s="63" t="s">
        <v>130</v>
      </c>
      <c r="C28" s="64"/>
      <c r="D28" s="65" t="s">
        <v>118</v>
      </c>
      <c r="G28" s="108"/>
      <c r="H28" s="117" t="s">
        <v>163</v>
      </c>
      <c r="I28" s="104">
        <f>'Methane - NIreland'!N66</f>
        <v>-0.2958176830585797</v>
      </c>
      <c r="J28" s="104">
        <f>'Methane - NIreland'!N65</f>
        <v>-0.34782829232508844</v>
      </c>
      <c r="K28" s="107">
        <f>'Methane - NIreland'!N68</f>
        <v>-0.3488370394753076</v>
      </c>
      <c r="L28" s="52"/>
      <c r="M28" s="52"/>
    </row>
    <row r="29" spans="1:13" ht="12.75">
      <c r="A29" s="62">
        <v>8</v>
      </c>
      <c r="B29" s="63" t="s">
        <v>131</v>
      </c>
      <c r="C29" s="64"/>
      <c r="D29" s="65" t="s">
        <v>118</v>
      </c>
      <c r="G29" s="108"/>
      <c r="H29" s="117" t="s">
        <v>164</v>
      </c>
      <c r="I29" s="104">
        <f>'N2O - NIreland'!N57</f>
        <v>-0.2708533640945603</v>
      </c>
      <c r="J29" s="104">
        <f>'N2O - NIreland'!N56</f>
        <v>-0.2682308108997698</v>
      </c>
      <c r="K29" s="107">
        <f>'N2O - NIreland'!N59</f>
        <v>-0.26870260023809944</v>
      </c>
      <c r="L29" s="52"/>
      <c r="M29" s="52"/>
    </row>
    <row r="30" spans="1:13" ht="13.5" thickBot="1">
      <c r="A30" s="62"/>
      <c r="B30" s="63"/>
      <c r="C30" s="66"/>
      <c r="D30" s="65"/>
      <c r="G30" s="109"/>
      <c r="H30" s="118" t="s">
        <v>165</v>
      </c>
      <c r="I30" s="110">
        <f>'Basket - NIreland'!O103</f>
        <v>-0.2031993024469007</v>
      </c>
      <c r="J30" s="110">
        <f>'Basket - NIreland'!O102</f>
        <v>-0.16761669164340323</v>
      </c>
      <c r="K30" s="111">
        <f>'Basket - NIreland'!O110</f>
        <v>-0.1762896541952226</v>
      </c>
      <c r="L30" s="52"/>
      <c r="M30" s="52"/>
    </row>
    <row r="31" spans="1:13" ht="12.75">
      <c r="A31" s="67"/>
      <c r="B31" s="68"/>
      <c r="C31" s="69"/>
      <c r="D31" s="70"/>
      <c r="G31" s="52"/>
      <c r="H31" s="52"/>
      <c r="I31" s="52"/>
      <c r="J31" s="52"/>
      <c r="K31" s="52"/>
      <c r="L31" s="52"/>
      <c r="M31" s="52"/>
    </row>
    <row r="32" spans="1:13" ht="12.75">
      <c r="A32" s="71" t="s">
        <v>132</v>
      </c>
      <c r="B32" s="72"/>
      <c r="C32" s="73"/>
      <c r="D32" s="72"/>
      <c r="G32" s="52"/>
      <c r="H32" s="52"/>
      <c r="I32" s="52"/>
      <c r="J32" s="52"/>
      <c r="K32" s="52"/>
      <c r="L32" s="52"/>
      <c r="M32" s="52"/>
    </row>
    <row r="33" spans="1:13" ht="12.75">
      <c r="A33" s="75">
        <v>9</v>
      </c>
      <c r="B33" s="76" t="s">
        <v>133</v>
      </c>
      <c r="C33" s="77" t="s">
        <v>134</v>
      </c>
      <c r="D33" s="78"/>
      <c r="G33" s="52"/>
      <c r="H33" s="52"/>
      <c r="I33" s="52"/>
      <c r="J33" s="52"/>
      <c r="K33" s="52"/>
      <c r="L33" s="52"/>
      <c r="M33" s="52"/>
    </row>
    <row r="34" spans="1:13" ht="12.75">
      <c r="A34" s="75">
        <v>10</v>
      </c>
      <c r="B34" s="76" t="s">
        <v>135</v>
      </c>
      <c r="C34" s="77" t="s">
        <v>139</v>
      </c>
      <c r="D34" s="119" t="s">
        <v>134</v>
      </c>
      <c r="G34" s="52"/>
      <c r="H34" s="52"/>
      <c r="I34" s="52"/>
      <c r="J34" s="52"/>
      <c r="K34" s="52"/>
      <c r="L34" s="52"/>
      <c r="M34" s="52"/>
    </row>
    <row r="35" spans="1:13" ht="12.75">
      <c r="A35" s="75">
        <v>11</v>
      </c>
      <c r="B35" s="76" t="s">
        <v>136</v>
      </c>
      <c r="C35" s="77" t="s">
        <v>172</v>
      </c>
      <c r="D35" s="79"/>
      <c r="G35" s="52"/>
      <c r="H35" s="52"/>
      <c r="I35" s="52"/>
      <c r="J35" s="52"/>
      <c r="K35" s="52"/>
      <c r="L35" s="52"/>
      <c r="M35" s="52"/>
    </row>
    <row r="36" spans="1:13" ht="12.75">
      <c r="A36" s="75">
        <v>12</v>
      </c>
      <c r="B36" s="76" t="s">
        <v>140</v>
      </c>
      <c r="C36" s="77" t="s">
        <v>134</v>
      </c>
      <c r="D36" s="79"/>
      <c r="G36" s="52"/>
      <c r="H36" s="52"/>
      <c r="I36" s="52"/>
      <c r="J36" s="52"/>
      <c r="K36" s="52"/>
      <c r="L36" s="52"/>
      <c r="M36" s="52"/>
    </row>
    <row r="37" spans="1:13" ht="12.75">
      <c r="A37" s="75">
        <v>13</v>
      </c>
      <c r="B37" s="76" t="s">
        <v>173</v>
      </c>
      <c r="C37" s="77" t="s">
        <v>172</v>
      </c>
      <c r="D37" s="79"/>
      <c r="G37" s="52"/>
      <c r="H37" s="52"/>
      <c r="I37" s="52"/>
      <c r="J37" s="52"/>
      <c r="K37" s="52"/>
      <c r="L37" s="52"/>
      <c r="M37" s="52"/>
    </row>
    <row r="38" spans="1:13" ht="12.75">
      <c r="A38" s="75">
        <v>14</v>
      </c>
      <c r="B38" s="76" t="s">
        <v>259</v>
      </c>
      <c r="C38" s="77" t="s">
        <v>172</v>
      </c>
      <c r="D38" s="79"/>
      <c r="F38" s="74"/>
      <c r="G38" s="52"/>
      <c r="H38" s="52"/>
      <c r="I38" s="52"/>
      <c r="J38" s="52"/>
      <c r="K38" s="52"/>
      <c r="L38" s="52"/>
      <c r="M38" s="52"/>
    </row>
    <row r="39" spans="1:13" ht="12.75">
      <c r="A39" s="80"/>
      <c r="B39" s="81"/>
      <c r="C39" s="82"/>
      <c r="D39" s="83"/>
      <c r="G39" s="52"/>
      <c r="H39" s="52"/>
      <c r="I39" s="52"/>
      <c r="J39" s="52"/>
      <c r="K39" s="52"/>
      <c r="L39" s="52"/>
      <c r="M39" s="52"/>
    </row>
    <row r="40" spans="7:13" ht="12.75">
      <c r="G40" s="52"/>
      <c r="H40" s="52"/>
      <c r="I40" s="52"/>
      <c r="J40" s="52"/>
      <c r="K40" s="52"/>
      <c r="L40" s="52"/>
      <c r="M40" s="52"/>
    </row>
  </sheetData>
  <sheetProtection/>
  <printOptions/>
  <pageMargins left="0.7" right="0.7" top="0.75" bottom="0.75" header="0.3" footer="0.3"/>
  <pageSetup horizontalDpi="200" verticalDpi="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127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18.140625" style="0" customWidth="1"/>
    <col min="3" max="3" width="9.00390625" style="0" customWidth="1"/>
    <col min="4" max="4" width="36.140625" style="0" customWidth="1"/>
    <col min="5" max="5" width="11.57421875" style="0" customWidth="1"/>
    <col min="6" max="6" width="12.57421875" style="0" customWidth="1"/>
    <col min="15" max="15" width="9.28125" style="0" bestFit="1" customWidth="1"/>
    <col min="17" max="17" width="13.421875" style="0" customWidth="1"/>
    <col min="20" max="20" width="13.8515625" style="0" customWidth="1"/>
  </cols>
  <sheetData>
    <row r="1" ht="18">
      <c r="B1" s="135" t="s">
        <v>265</v>
      </c>
    </row>
    <row r="2" spans="2:7" ht="16.5">
      <c r="B2" s="8" t="s">
        <v>103</v>
      </c>
      <c r="C2" s="8"/>
      <c r="F2" t="s">
        <v>142</v>
      </c>
      <c r="G2" s="84"/>
    </row>
    <row r="4" spans="2:16" ht="12.75">
      <c r="B4" s="2" t="s">
        <v>0</v>
      </c>
      <c r="C4" s="2" t="s">
        <v>175</v>
      </c>
      <c r="D4" s="24" t="s">
        <v>1</v>
      </c>
      <c r="E4" s="24" t="s">
        <v>149</v>
      </c>
      <c r="F4" s="99">
        <v>1990</v>
      </c>
      <c r="G4" s="99">
        <v>2003</v>
      </c>
      <c r="H4" s="99">
        <v>2004</v>
      </c>
      <c r="I4" s="99">
        <v>2005</v>
      </c>
      <c r="J4" s="99">
        <v>2006</v>
      </c>
      <c r="K4" s="99">
        <v>2007</v>
      </c>
      <c r="L4" s="99">
        <v>2008</v>
      </c>
      <c r="M4" s="99">
        <v>2009</v>
      </c>
      <c r="N4" s="86"/>
      <c r="O4" s="86" t="s">
        <v>216</v>
      </c>
      <c r="P4" s="86"/>
    </row>
    <row r="5" spans="2:13" ht="12.75">
      <c r="B5" s="19"/>
      <c r="C5" s="19"/>
      <c r="D5" s="19"/>
      <c r="E5" s="19"/>
      <c r="F5" s="25"/>
      <c r="G5" s="25"/>
      <c r="H5" s="25"/>
      <c r="I5" s="25"/>
      <c r="J5" s="25"/>
      <c r="K5" s="25"/>
      <c r="L5" s="25"/>
      <c r="M5" s="25"/>
    </row>
    <row r="6" spans="2:12" ht="12.7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2.7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2:15" ht="12.75">
      <c r="B8" s="2" t="s">
        <v>2</v>
      </c>
      <c r="C8" s="2"/>
      <c r="D8" s="2"/>
      <c r="E8" s="27">
        <f>SUM(E9:E18)</f>
        <v>23.112455748602425</v>
      </c>
      <c r="F8" s="27">
        <f>SUM(F9:F18)</f>
        <v>23.057631620726198</v>
      </c>
      <c r="G8" s="27">
        <f aca="true" t="shared" si="0" ref="G8:M8">SUM(G9:G18)</f>
        <v>17.877121786255557</v>
      </c>
      <c r="H8" s="27">
        <f t="shared" si="0"/>
        <v>18.419460531775638</v>
      </c>
      <c r="I8" s="27">
        <f t="shared" si="0"/>
        <v>17.39207302896425</v>
      </c>
      <c r="J8" s="27">
        <f t="shared" si="0"/>
        <v>18.110956217536653</v>
      </c>
      <c r="K8" s="27">
        <f t="shared" si="0"/>
        <v>17.64556932165912</v>
      </c>
      <c r="L8" s="27">
        <f t="shared" si="0"/>
        <v>16.420683061006457</v>
      </c>
      <c r="M8" s="27">
        <f t="shared" si="0"/>
        <v>13.503455845551757</v>
      </c>
      <c r="O8" s="92">
        <f>(M8-E8)/E8</f>
        <v>-0.41574984534612724</v>
      </c>
    </row>
    <row r="9" spans="2:15" ht="12.75">
      <c r="B9" s="3" t="s">
        <v>3</v>
      </c>
      <c r="C9" s="3" t="s">
        <v>176</v>
      </c>
      <c r="D9" s="85" t="s">
        <v>63</v>
      </c>
      <c r="E9" s="89">
        <f>F9</f>
        <v>9.670407236156242</v>
      </c>
      <c r="F9" s="125">
        <f>SUM('[1]Wales'!F386:F387,'[1]Wales'!F391,'[1]Wales'!F553)</f>
        <v>9.670407236156242</v>
      </c>
      <c r="G9" s="125">
        <f>SUM('[1]Wales'!G386:G387,'[1]Wales'!G391,'[1]Wales'!G553)</f>
        <v>7.075963174534081</v>
      </c>
      <c r="H9" s="125">
        <f>SUM('[1]Wales'!H386:H387,'[1]Wales'!H391,'[1]Wales'!H553)</f>
        <v>7.439464782148512</v>
      </c>
      <c r="I9" s="125">
        <f>SUM('[1]Wales'!I386:I387,'[1]Wales'!I391,'[1]Wales'!I553)</f>
        <v>7.01708205017389</v>
      </c>
      <c r="J9" s="125">
        <f>SUM('[1]Wales'!J386:J387,'[1]Wales'!J391,'[1]Wales'!J553)</f>
        <v>7.816489377800329</v>
      </c>
      <c r="K9" s="125">
        <f>SUM('[1]Wales'!K386:K387,'[1]Wales'!K391,'[1]Wales'!K553)</f>
        <v>7.4244332378947675</v>
      </c>
      <c r="L9" s="125">
        <f>SUM('[1]Wales'!L386:L387,'[1]Wales'!L391,'[1]Wales'!L553)</f>
        <v>6.980415221399747</v>
      </c>
      <c r="M9" s="125">
        <f>SUM('[1]Wales'!M386:M387,'[1]Wales'!M391,'[1]Wales'!M553)</f>
        <v>5.1171869407337605</v>
      </c>
      <c r="O9" s="93"/>
    </row>
    <row r="10" spans="2:15" ht="12.75">
      <c r="B10" s="3"/>
      <c r="C10" s="3" t="s">
        <v>177</v>
      </c>
      <c r="D10" s="85" t="s">
        <v>64</v>
      </c>
      <c r="E10" s="89">
        <f aca="true" t="shared" si="1" ref="E10:E34">F10</f>
        <v>11.16041235190998</v>
      </c>
      <c r="F10" s="125">
        <f>'[1]Wales'!F555+'[1]Wales'!F388</f>
        <v>11.16041235190998</v>
      </c>
      <c r="G10" s="125">
        <f>'[1]Wales'!G555+'[1]Wales'!G388</f>
        <v>8.231055033072796</v>
      </c>
      <c r="H10" s="125">
        <f>'[1]Wales'!H555+'[1]Wales'!H388</f>
        <v>8.431990417433722</v>
      </c>
      <c r="I10" s="125">
        <f>'[1]Wales'!I555+'[1]Wales'!I388</f>
        <v>7.667173170974881</v>
      </c>
      <c r="J10" s="125">
        <f>'[1]Wales'!J555+'[1]Wales'!J388</f>
        <v>7.374749311230374</v>
      </c>
      <c r="K10" s="125">
        <f>'[1]Wales'!K555+'[1]Wales'!K388</f>
        <v>7.209049812051715</v>
      </c>
      <c r="L10" s="125">
        <f>'[1]Wales'!L555+'[1]Wales'!L388</f>
        <v>6.432703612751801</v>
      </c>
      <c r="M10" s="125">
        <f>'[1]Wales'!M555+'[1]Wales'!M388</f>
        <v>5.696569743196633</v>
      </c>
      <c r="O10" s="93"/>
    </row>
    <row r="11" spans="2:15" ht="12.75">
      <c r="B11" s="3"/>
      <c r="C11" s="3" t="s">
        <v>178</v>
      </c>
      <c r="D11" s="85" t="s">
        <v>4</v>
      </c>
      <c r="E11" s="89">
        <f t="shared" si="1"/>
        <v>2.1666893424274156</v>
      </c>
      <c r="F11" s="125">
        <f>'[1]Wales'!F389+'[1]Wales'!F554</f>
        <v>2.1666893424274156</v>
      </c>
      <c r="G11" s="125">
        <f>'[1]Wales'!G389+'[1]Wales'!G554</f>
        <v>2.2809651664857573</v>
      </c>
      <c r="H11" s="125">
        <f>'[1]Wales'!H389+'[1]Wales'!H554</f>
        <v>2.246079154631076</v>
      </c>
      <c r="I11" s="125">
        <f>'[1]Wales'!I389+'[1]Wales'!I554</f>
        <v>2.369775002622972</v>
      </c>
      <c r="J11" s="125">
        <f>'[1]Wales'!J389+'[1]Wales'!J554</f>
        <v>2.5770156975280507</v>
      </c>
      <c r="K11" s="125">
        <f>'[1]Wales'!K389+'[1]Wales'!K554</f>
        <v>2.663769659917199</v>
      </c>
      <c r="L11" s="125">
        <f>'[1]Wales'!L389+'[1]Wales'!L554</f>
        <v>2.651739217943338</v>
      </c>
      <c r="M11" s="125">
        <f>'[1]Wales'!M389+'[1]Wales'!M554</f>
        <v>2.328251419996601</v>
      </c>
      <c r="O11" s="93"/>
    </row>
    <row r="12" spans="2:15" ht="12.75">
      <c r="B12" s="3"/>
      <c r="C12" s="3" t="s">
        <v>179</v>
      </c>
      <c r="D12" s="3" t="s">
        <v>5</v>
      </c>
      <c r="E12" s="89">
        <f t="shared" si="1"/>
        <v>0.01261821165610462</v>
      </c>
      <c r="F12" s="125">
        <f>'[1]Wales'!F390</f>
        <v>0.01261821165610462</v>
      </c>
      <c r="G12" s="125">
        <f>'[1]Wales'!G390</f>
        <v>0.011638855501783223</v>
      </c>
      <c r="H12" s="125">
        <f>'[1]Wales'!H390</f>
        <v>0.011691808372812874</v>
      </c>
      <c r="I12" s="125">
        <f>'[1]Wales'!I390</f>
        <v>0.011501286570041772</v>
      </c>
      <c r="J12" s="125">
        <f>'[1]Wales'!J390</f>
        <v>0.011058460550111667</v>
      </c>
      <c r="K12" s="125">
        <f>'[1]Wales'!K390</f>
        <v>0.010751919940269512</v>
      </c>
      <c r="L12" s="125">
        <f>'[1]Wales'!L390</f>
        <v>0.010585644154420808</v>
      </c>
      <c r="M12" s="125">
        <f>'[1]Wales'!M390</f>
        <v>0.01161307436697517</v>
      </c>
      <c r="O12" s="93"/>
    </row>
    <row r="13" spans="2:15" ht="12.75">
      <c r="B13" s="3"/>
      <c r="C13" s="3" t="s">
        <v>217</v>
      </c>
      <c r="D13" s="3" t="s">
        <v>90</v>
      </c>
      <c r="E13" s="90">
        <f>'[1]F-gas 2009'!$R$38</f>
        <v>0.03715800246764015</v>
      </c>
      <c r="F13" s="125">
        <f>SUM('[1]Wales'!F392:F397)</f>
        <v>0</v>
      </c>
      <c r="G13" s="125">
        <f>SUM('[1]Wales'!G392:G397)</f>
        <v>0.20195043435121968</v>
      </c>
      <c r="H13" s="125">
        <f>SUM('[1]Wales'!H392:H397)</f>
        <v>0.20895666910095922</v>
      </c>
      <c r="I13" s="125">
        <f>SUM('[1]Wales'!I392:I397)</f>
        <v>0.24348247364308906</v>
      </c>
      <c r="J13" s="125">
        <f>SUM('[1]Wales'!J392:J397)</f>
        <v>0.2557598508044521</v>
      </c>
      <c r="K13" s="125">
        <f>SUM('[1]Wales'!K392:K397)</f>
        <v>0.26309600352932033</v>
      </c>
      <c r="L13" s="125">
        <f>SUM('[1]Wales'!L392:L397)</f>
        <v>0.2732523317381109</v>
      </c>
      <c r="M13" s="125">
        <f>SUM('[1]Wales'!M392:M397)</f>
        <v>0.2821466166666558</v>
      </c>
      <c r="O13" s="93"/>
    </row>
    <row r="14" spans="2:15" ht="12.75">
      <c r="B14" s="3"/>
      <c r="C14" s="3" t="s">
        <v>218</v>
      </c>
      <c r="D14" s="3" t="s">
        <v>91</v>
      </c>
      <c r="E14" s="90">
        <f>'[1]F-gas 2009'!$R$39</f>
        <v>0</v>
      </c>
      <c r="F14" s="125">
        <f>'[1]Wales'!F398</f>
        <v>0</v>
      </c>
      <c r="G14" s="125">
        <f>'[1]Wales'!G398</f>
        <v>0.011855709324037506</v>
      </c>
      <c r="H14" s="125">
        <f>'[1]Wales'!H398</f>
        <v>0.01453191660900695</v>
      </c>
      <c r="I14" s="125">
        <f>'[1]Wales'!I398</f>
        <v>0.012110777624979242</v>
      </c>
      <c r="J14" s="125">
        <f>'[1]Wales'!J398</f>
        <v>0.012534210132486512</v>
      </c>
      <c r="K14" s="125">
        <f>'[1]Wales'!K398</f>
        <v>0.012965152578175097</v>
      </c>
      <c r="L14" s="125">
        <f>'[1]Wales'!L398</f>
        <v>0.013312455200951404</v>
      </c>
      <c r="M14" s="125">
        <f>'[1]Wales'!M398</f>
        <v>0.013960135135187624</v>
      </c>
      <c r="O14" s="93"/>
    </row>
    <row r="15" spans="2:15" ht="12.75">
      <c r="B15" s="3"/>
      <c r="C15" s="3" t="s">
        <v>219</v>
      </c>
      <c r="D15" s="3" t="s">
        <v>92</v>
      </c>
      <c r="E15" s="90">
        <f>'[1]F-gas 2009'!$R$40</f>
        <v>0.00017277636584134558</v>
      </c>
      <c r="F15" s="125">
        <f>'[1]Wales'!F399</f>
        <v>0</v>
      </c>
      <c r="G15" s="125">
        <f>'[1]Wales'!G399</f>
        <v>0.012689786225592681</v>
      </c>
      <c r="H15" s="125">
        <f>'[1]Wales'!H399</f>
        <v>0.011223664508203418</v>
      </c>
      <c r="I15" s="125">
        <f>'[1]Wales'!I399</f>
        <v>0.00963698914630799</v>
      </c>
      <c r="J15" s="125">
        <f>'[1]Wales'!J399</f>
        <v>0.009660089619520624</v>
      </c>
      <c r="K15" s="125">
        <f>'[1]Wales'!K399</f>
        <v>0.009698919119738825</v>
      </c>
      <c r="L15" s="125">
        <f>'[1]Wales'!L399</f>
        <v>0.009745616859104876</v>
      </c>
      <c r="M15" s="125">
        <f>'[1]Wales'!M399</f>
        <v>0.00979106512084978</v>
      </c>
      <c r="O15" s="93"/>
    </row>
    <row r="16" spans="2:15" ht="12.75">
      <c r="B16" s="3"/>
      <c r="C16" s="3" t="s">
        <v>220</v>
      </c>
      <c r="D16" s="3" t="s">
        <v>93</v>
      </c>
      <c r="E16" s="90">
        <f>'[1]F-gas 2009'!$R$41</f>
        <v>0</v>
      </c>
      <c r="F16" s="125">
        <f>'[1]Wales'!F400</f>
        <v>0</v>
      </c>
      <c r="G16" s="125">
        <f>'[1]Wales'!G400</f>
        <v>0.0010471850673175085</v>
      </c>
      <c r="H16" s="125">
        <f>'[1]Wales'!H400</f>
        <v>0.001653549080954243</v>
      </c>
      <c r="I16" s="125">
        <f>'[1]Wales'!I400</f>
        <v>0.0022510558098737744</v>
      </c>
      <c r="J16" s="125">
        <f>'[1]Wales'!J400</f>
        <v>0.002843834485527495</v>
      </c>
      <c r="K16" s="125">
        <f>'[1]Wales'!K400</f>
        <v>0.0034397662865127358</v>
      </c>
      <c r="L16" s="125">
        <f>'[1]Wales'!L400</f>
        <v>0.00403103337854129</v>
      </c>
      <c r="M16" s="125">
        <f>'[1]Wales'!M400</f>
        <v>0.004609282767543157</v>
      </c>
      <c r="O16" s="93"/>
    </row>
    <row r="17" spans="2:15" ht="12.75">
      <c r="B17" s="3"/>
      <c r="C17" s="3" t="s">
        <v>221</v>
      </c>
      <c r="D17" s="3" t="s">
        <v>94</v>
      </c>
      <c r="E17" s="90">
        <f>'[1]F-gas 2009'!$R$43</f>
        <v>0.008310659756011585</v>
      </c>
      <c r="F17" s="125">
        <f>'[1]Wales'!F404</f>
        <v>0</v>
      </c>
      <c r="G17" s="125">
        <f>'[1]Wales'!G404</f>
        <v>0.0051341643536713145</v>
      </c>
      <c r="H17" s="125">
        <f>'[1]Wales'!H404</f>
        <v>0.005302711438043379</v>
      </c>
      <c r="I17" s="125">
        <f>'[1]Wales'!I404</f>
        <v>0.005449660036273042</v>
      </c>
      <c r="J17" s="125">
        <f>'[1]Wales'!J404</f>
        <v>0.005595281459944245</v>
      </c>
      <c r="K17" s="125">
        <f>'[1]Wales'!K404</f>
        <v>0.005752764386103879</v>
      </c>
      <c r="L17" s="125">
        <f>'[1]Wales'!L404</f>
        <v>0.0034450241649446904</v>
      </c>
      <c r="M17" s="125">
        <f>'[1]Wales'!M404</f>
        <v>0</v>
      </c>
      <c r="O17" s="93"/>
    </row>
    <row r="18" spans="2:15" ht="12.75">
      <c r="B18" s="3"/>
      <c r="C18" s="3" t="s">
        <v>221</v>
      </c>
      <c r="D18" s="3" t="s">
        <v>95</v>
      </c>
      <c r="E18" s="90">
        <f>'[1]F-gas 2009'!$R$42</f>
        <v>0.056687167863190585</v>
      </c>
      <c r="F18" s="125">
        <f>SUM('[1]Wales'!F401:F403,'[1]Wales'!F405)</f>
        <v>0.047504478576460715</v>
      </c>
      <c r="G18" s="125">
        <f>SUM('[1]Wales'!G401:G403,'[1]Wales'!G405)</f>
        <v>0.04482227733930355</v>
      </c>
      <c r="H18" s="125">
        <f>SUM('[1]Wales'!H401:H403,'[1]Wales'!H405)</f>
        <v>0.0485658584523406</v>
      </c>
      <c r="I18" s="125">
        <f>SUM('[1]Wales'!I401:I403,'[1]Wales'!I405)</f>
        <v>0.0536105623619413</v>
      </c>
      <c r="J18" s="125">
        <f>SUM('[1]Wales'!J401:J403,'[1]Wales'!J405)</f>
        <v>0.045250103925861845</v>
      </c>
      <c r="K18" s="125">
        <f>SUM('[1]Wales'!K401:K403,'[1]Wales'!K405)</f>
        <v>0.042612085955321656</v>
      </c>
      <c r="L18" s="125">
        <f>SUM('[1]Wales'!L401:L403,'[1]Wales'!L405)</f>
        <v>0.04145290341549663</v>
      </c>
      <c r="M18" s="125">
        <f>SUM('[1]Wales'!M401:M403,'[1]Wales'!M405)</f>
        <v>0.03932756756755193</v>
      </c>
      <c r="O18" s="93"/>
    </row>
    <row r="19" spans="2:15" ht="12.75">
      <c r="B19" s="2" t="s">
        <v>6</v>
      </c>
      <c r="C19" s="2"/>
      <c r="D19" s="2"/>
      <c r="E19" s="88">
        <f>SUM(E20:E34)</f>
        <v>7.0038141206794995</v>
      </c>
      <c r="F19" s="27">
        <f>SUM(F20:F34)</f>
        <v>7.0038141206794995</v>
      </c>
      <c r="G19" s="27">
        <f aca="true" t="shared" si="2" ref="G19:M19">SUM(G20:G34)</f>
        <v>7.392500621498761</v>
      </c>
      <c r="H19" s="27">
        <f t="shared" si="2"/>
        <v>7.441846157974056</v>
      </c>
      <c r="I19" s="27">
        <f t="shared" si="2"/>
        <v>7.457604344075512</v>
      </c>
      <c r="J19" s="27">
        <f t="shared" si="2"/>
        <v>7.416995879520447</v>
      </c>
      <c r="K19" s="27">
        <f t="shared" si="2"/>
        <v>7.483492373862447</v>
      </c>
      <c r="L19" s="27">
        <f t="shared" si="2"/>
        <v>7.2471004827658945</v>
      </c>
      <c r="M19" s="27">
        <f t="shared" si="2"/>
        <v>6.942010620195095</v>
      </c>
      <c r="O19" s="92">
        <f>(M19-E19)/E19</f>
        <v>-0.00882426338270787</v>
      </c>
    </row>
    <row r="20" spans="2:15" ht="12.75">
      <c r="B20" s="3" t="s">
        <v>7</v>
      </c>
      <c r="C20" s="3" t="s">
        <v>180</v>
      </c>
      <c r="D20" s="3" t="s">
        <v>8</v>
      </c>
      <c r="E20" s="89">
        <f t="shared" si="1"/>
        <v>0.005150088135295651</v>
      </c>
      <c r="F20" s="90">
        <f>SUM('[1]Wales'!F407)</f>
        <v>0.005150088135295651</v>
      </c>
      <c r="G20" s="90">
        <f>SUM('[1]Wales'!G407)</f>
        <v>0.009265355147504678</v>
      </c>
      <c r="H20" s="90">
        <f>SUM('[1]Wales'!H407)</f>
        <v>0.009250662771703756</v>
      </c>
      <c r="I20" s="90">
        <f>SUM('[1]Wales'!I407)</f>
        <v>0.011835400427622123</v>
      </c>
      <c r="J20" s="90">
        <f>SUM('[1]Wales'!J407)</f>
        <v>0.011559697238912876</v>
      </c>
      <c r="K20" s="90">
        <f>SUM('[1]Wales'!K407)</f>
        <v>0.010882140457753134</v>
      </c>
      <c r="L20" s="90">
        <f>SUM('[1]Wales'!L407)</f>
        <v>0.010114757179825106</v>
      </c>
      <c r="M20" s="90">
        <f>SUM('[1]Wales'!M407)</f>
        <v>0.007766662593146843</v>
      </c>
      <c r="O20" s="93"/>
    </row>
    <row r="21" spans="2:15" ht="12.75">
      <c r="B21" s="3"/>
      <c r="C21" s="3" t="s">
        <v>180</v>
      </c>
      <c r="D21" s="3" t="s">
        <v>9</v>
      </c>
      <c r="E21" s="89">
        <f t="shared" si="1"/>
        <v>0.001507887427473135</v>
      </c>
      <c r="F21" s="90">
        <f>SUM('[1]Wales'!F406)</f>
        <v>0.001507887427473135</v>
      </c>
      <c r="G21" s="90">
        <f>SUM('[1]Wales'!G406)</f>
        <v>0.013150726901976788</v>
      </c>
      <c r="H21" s="90">
        <f>SUM('[1]Wales'!H406)</f>
        <v>0.011253268462264003</v>
      </c>
      <c r="I21" s="90">
        <f>SUM('[1]Wales'!I406)</f>
        <v>0.010350358993647587</v>
      </c>
      <c r="J21" s="90">
        <f>SUM('[1]Wales'!J406)</f>
        <v>0.012459321936494112</v>
      </c>
      <c r="K21" s="90">
        <f>SUM('[1]Wales'!K406)</f>
        <v>0.0137479057318965</v>
      </c>
      <c r="L21" s="90">
        <f>SUM('[1]Wales'!L406)</f>
        <v>0.014960340875820464</v>
      </c>
      <c r="M21" s="90">
        <f>SUM('[1]Wales'!M406)</f>
        <v>0.01320332311796398</v>
      </c>
      <c r="O21" s="93"/>
    </row>
    <row r="22" spans="2:15" ht="12.75">
      <c r="B22" s="3" t="s">
        <v>10</v>
      </c>
      <c r="C22" s="3" t="s">
        <v>181</v>
      </c>
      <c r="D22" s="3" t="s">
        <v>11</v>
      </c>
      <c r="E22" s="89">
        <f t="shared" si="1"/>
        <v>4.21373079620176</v>
      </c>
      <c r="F22" s="125">
        <f>SUM('[1]Wales'!F418:F429)</f>
        <v>4.21373079620176</v>
      </c>
      <c r="G22" s="125">
        <f>SUM('[1]Wales'!G418:G429)</f>
        <v>4.506893833011689</v>
      </c>
      <c r="H22" s="125">
        <f>SUM('[1]Wales'!H418:H429)</f>
        <v>4.510680641874595</v>
      </c>
      <c r="I22" s="125">
        <f>SUM('[1]Wales'!I418:I429)</f>
        <v>4.442456076590386</v>
      </c>
      <c r="J22" s="125">
        <f>SUM('[1]Wales'!J418:J429)</f>
        <v>4.405127668667195</v>
      </c>
      <c r="K22" s="125">
        <f>SUM('[1]Wales'!K418:K429)</f>
        <v>4.377232283515866</v>
      </c>
      <c r="L22" s="125">
        <f>SUM('[1]Wales'!L418:L429)</f>
        <v>4.2289111555878005</v>
      </c>
      <c r="M22" s="125">
        <f>SUM('[1]Wales'!M418:M429)</f>
        <v>4.079535760962577</v>
      </c>
      <c r="O22" s="93"/>
    </row>
    <row r="23" spans="2:15" ht="12.75">
      <c r="B23" s="3"/>
      <c r="C23" s="3" t="s">
        <v>181</v>
      </c>
      <c r="D23" s="3" t="s">
        <v>12</v>
      </c>
      <c r="E23" s="89">
        <f t="shared" si="1"/>
        <v>0.5814596110031235</v>
      </c>
      <c r="F23" s="125">
        <f>SUM('[1]Wales'!F436:F447)</f>
        <v>0.5814596110031235</v>
      </c>
      <c r="G23" s="125">
        <f>SUM('[1]Wales'!G436:G447)</f>
        <v>0.8955702022893363</v>
      </c>
      <c r="H23" s="125">
        <f>SUM('[1]Wales'!H436:H447)</f>
        <v>0.9254107759411279</v>
      </c>
      <c r="I23" s="125">
        <f>SUM('[1]Wales'!I436:I447)</f>
        <v>0.9506439266922986</v>
      </c>
      <c r="J23" s="125">
        <f>SUM('[1]Wales'!J436:J447)</f>
        <v>0.9687904224920547</v>
      </c>
      <c r="K23" s="125">
        <f>SUM('[1]Wales'!K436:K447)</f>
        <v>1.000512474793749</v>
      </c>
      <c r="L23" s="125">
        <f>SUM('[1]Wales'!L436:L447)</f>
        <v>0.9847324546145859</v>
      </c>
      <c r="M23" s="125">
        <f>SUM('[1]Wales'!M436:M447)</f>
        <v>0.9621958008895796</v>
      </c>
      <c r="O23" s="93"/>
    </row>
    <row r="24" spans="2:15" ht="12.75">
      <c r="B24" s="3"/>
      <c r="C24" s="3" t="s">
        <v>181</v>
      </c>
      <c r="D24" s="3" t="s">
        <v>13</v>
      </c>
      <c r="E24" s="89">
        <f t="shared" si="1"/>
        <v>0.2234561268370911</v>
      </c>
      <c r="F24" s="125">
        <f>SUM('[1]Wales'!F415:F417)</f>
        <v>0.2234561268370911</v>
      </c>
      <c r="G24" s="125">
        <f>SUM('[1]Wales'!G415:G417)</f>
        <v>0.2883649516546477</v>
      </c>
      <c r="H24" s="125">
        <f>SUM('[1]Wales'!H415:H417)</f>
        <v>0.28279321556425885</v>
      </c>
      <c r="I24" s="125">
        <f>SUM('[1]Wales'!I415:I417)</f>
        <v>0.29470053111441197</v>
      </c>
      <c r="J24" s="125">
        <f>SUM('[1]Wales'!J415:J417)</f>
        <v>0.29540555894069875</v>
      </c>
      <c r="K24" s="125">
        <f>SUM('[1]Wales'!K415:K417)</f>
        <v>0.29422063307694407</v>
      </c>
      <c r="L24" s="125">
        <f>SUM('[1]Wales'!L415:L417)</f>
        <v>0.2962860669377794</v>
      </c>
      <c r="M24" s="125">
        <f>SUM('[1]Wales'!M415:M417)</f>
        <v>0.2932885628405263</v>
      </c>
      <c r="O24" s="93"/>
    </row>
    <row r="25" spans="2:15" ht="12.75">
      <c r="B25" s="3"/>
      <c r="C25" s="3" t="s">
        <v>181</v>
      </c>
      <c r="D25" s="3" t="s">
        <v>14</v>
      </c>
      <c r="E25" s="89">
        <f t="shared" si="1"/>
        <v>1.2509385686135817</v>
      </c>
      <c r="F25" s="125">
        <f>SUM('[1]Wales'!F430:F435)</f>
        <v>1.2509385686135817</v>
      </c>
      <c r="G25" s="125">
        <f>SUM('[1]Wales'!G430:G435)</f>
        <v>1.019558588498347</v>
      </c>
      <c r="H25" s="125">
        <f>SUM('[1]Wales'!H430:H435)</f>
        <v>1.0206808719010507</v>
      </c>
      <c r="I25" s="125">
        <f>SUM('[1]Wales'!I430:I435)</f>
        <v>1.075537737085774</v>
      </c>
      <c r="J25" s="125">
        <f>SUM('[1]Wales'!J430:J435)</f>
        <v>1.070273601420068</v>
      </c>
      <c r="K25" s="125">
        <f>SUM('[1]Wales'!K430:K435)</f>
        <v>1.1391837711142832</v>
      </c>
      <c r="L25" s="125">
        <f>SUM('[1]Wales'!L430:L435)</f>
        <v>1.074159988699318</v>
      </c>
      <c r="M25" s="125">
        <f>SUM('[1]Wales'!M430:M435)</f>
        <v>0.9787263670396132</v>
      </c>
      <c r="O25" s="93"/>
    </row>
    <row r="26" spans="2:15" ht="12.75">
      <c r="B26" s="3"/>
      <c r="C26" s="3" t="s">
        <v>181</v>
      </c>
      <c r="D26" s="3" t="s">
        <v>15</v>
      </c>
      <c r="E26" s="89">
        <f t="shared" si="1"/>
        <v>0.028893106714118842</v>
      </c>
      <c r="F26" s="125">
        <f>SUM('[1]Wales'!F448:F452)</f>
        <v>0.028893106714118842</v>
      </c>
      <c r="G26" s="125">
        <f>SUM('[1]Wales'!G448:G452)</f>
        <v>0.034210336930135275</v>
      </c>
      <c r="H26" s="125">
        <f>SUM('[1]Wales'!H448:H452)</f>
        <v>0.03195292510683147</v>
      </c>
      <c r="I26" s="125">
        <f>SUM('[1]Wales'!I448:I452)</f>
        <v>0.03416372346852928</v>
      </c>
      <c r="J26" s="125">
        <f>SUM('[1]Wales'!J448:J452)</f>
        <v>0.03219935924280853</v>
      </c>
      <c r="K26" s="125">
        <f>SUM('[1]Wales'!K448:K452)</f>
        <v>0.034390938355577966</v>
      </c>
      <c r="L26" s="125">
        <f>SUM('[1]Wales'!L448:L452)</f>
        <v>0.032480638683433434</v>
      </c>
      <c r="M26" s="125">
        <f>SUM('[1]Wales'!M448:M452)</f>
        <v>0.03295313329374093</v>
      </c>
      <c r="O26" s="93"/>
    </row>
    <row r="27" spans="2:15" ht="12.75">
      <c r="B27" s="3"/>
      <c r="C27" s="3" t="s">
        <v>181</v>
      </c>
      <c r="D27" s="3" t="s">
        <v>16</v>
      </c>
      <c r="E27" s="89">
        <f t="shared" si="1"/>
        <v>0</v>
      </c>
      <c r="F27" s="125">
        <f>'[1]Wales'!F414</f>
        <v>0</v>
      </c>
      <c r="G27" s="125">
        <f>'[1]Wales'!G414</f>
        <v>0.02854675848326487</v>
      </c>
      <c r="H27" s="125">
        <f>'[1]Wales'!H414</f>
        <v>0.03023497409937724</v>
      </c>
      <c r="I27" s="125">
        <f>'[1]Wales'!I414</f>
        <v>0.03256224166493359</v>
      </c>
      <c r="J27" s="125">
        <f>'[1]Wales'!J414</f>
        <v>0.03358055576587005</v>
      </c>
      <c r="K27" s="125">
        <f>'[1]Wales'!K414</f>
        <v>0.031672779602457395</v>
      </c>
      <c r="L27" s="125">
        <f>'[1]Wales'!L414</f>
        <v>0.03294210842899056</v>
      </c>
      <c r="M27" s="125">
        <f>'[1]Wales'!M414</f>
        <v>0.028393153996883823</v>
      </c>
      <c r="O27" s="93"/>
    </row>
    <row r="28" spans="2:15" ht="12.75">
      <c r="B28" s="3"/>
      <c r="C28" s="3" t="s">
        <v>181</v>
      </c>
      <c r="D28" s="3" t="s">
        <v>17</v>
      </c>
      <c r="E28" s="89">
        <f t="shared" si="1"/>
        <v>0.013486889543744158</v>
      </c>
      <c r="F28" s="125">
        <f>'[1]Wales'!F453</f>
        <v>0.013486889543744158</v>
      </c>
      <c r="G28" s="125">
        <f>'[1]Wales'!G453</f>
        <v>0.010574138752899025</v>
      </c>
      <c r="H28" s="125">
        <f>'[1]Wales'!H453</f>
        <v>0.010796738855206985</v>
      </c>
      <c r="I28" s="125">
        <f>'[1]Wales'!I453</f>
        <v>0.0088058928169815</v>
      </c>
      <c r="J28" s="125">
        <f>'[1]Wales'!J453</f>
        <v>0.008467859657469304</v>
      </c>
      <c r="K28" s="125">
        <f>'[1]Wales'!K453</f>
        <v>0.008011407303795952</v>
      </c>
      <c r="L28" s="125">
        <f>'[1]Wales'!L453</f>
        <v>0.00610225139058717</v>
      </c>
      <c r="M28" s="125">
        <f>'[1]Wales'!M453</f>
        <v>0.005992716742082608</v>
      </c>
      <c r="O28" s="93"/>
    </row>
    <row r="29" spans="2:15" ht="12.75">
      <c r="B29" s="3" t="s">
        <v>18</v>
      </c>
      <c r="C29" s="3" t="s">
        <v>182</v>
      </c>
      <c r="D29" s="85" t="s">
        <v>18</v>
      </c>
      <c r="E29" s="89">
        <f t="shared" si="1"/>
        <v>0.21730012707474194</v>
      </c>
      <c r="F29" s="125">
        <f>SUM('[1]Wales'!F454:F457,'[1]Wales'!F560)</f>
        <v>0.21730012707474194</v>
      </c>
      <c r="G29" s="125">
        <f>SUM('[1]Wales'!G454:G457,'[1]Wales'!G560)</f>
        <v>0.2459945334714028</v>
      </c>
      <c r="H29" s="125">
        <f>SUM('[1]Wales'!H454:H457,'[1]Wales'!H560)</f>
        <v>0.25440543402754945</v>
      </c>
      <c r="I29" s="125">
        <f>SUM('[1]Wales'!I454:I457,'[1]Wales'!I560)</f>
        <v>0.2607439484854553</v>
      </c>
      <c r="J29" s="125">
        <f>SUM('[1]Wales'!J454:J457,'[1]Wales'!J560)</f>
        <v>0.2648452380482878</v>
      </c>
      <c r="K29" s="125">
        <f>SUM('[1]Wales'!K454:K457,'[1]Wales'!K560)</f>
        <v>0.26483571434640374</v>
      </c>
      <c r="L29" s="125">
        <f>SUM('[1]Wales'!L454:L457,'[1]Wales'!L560)</f>
        <v>0.2697805967048085</v>
      </c>
      <c r="M29" s="125">
        <f>SUM('[1]Wales'!M454:M457,'[1]Wales'!M560)</f>
        <v>0.2500267678936569</v>
      </c>
      <c r="O29" s="93"/>
    </row>
    <row r="30" spans="2:15" ht="12.75">
      <c r="B30" s="3"/>
      <c r="C30" s="3" t="s">
        <v>178</v>
      </c>
      <c r="D30" s="3" t="s">
        <v>19</v>
      </c>
      <c r="E30" s="89">
        <f t="shared" si="1"/>
        <v>0.004137611658691864</v>
      </c>
      <c r="F30" s="125">
        <f>'[1]Wales'!F461</f>
        <v>0.004137611658691864</v>
      </c>
      <c r="G30" s="125">
        <f>'[1]Wales'!G461</f>
        <v>0.004155579115260841</v>
      </c>
      <c r="H30" s="125">
        <f>'[1]Wales'!H461</f>
        <v>0.003914133432229764</v>
      </c>
      <c r="I30" s="125">
        <f>'[1]Wales'!I461</f>
        <v>0.0034607681925803175</v>
      </c>
      <c r="J30" s="125">
        <f>'[1]Wales'!J461</f>
        <v>0.00342365601290458</v>
      </c>
      <c r="K30" s="125">
        <f>'[1]Wales'!K461</f>
        <v>0.0034228841939699644</v>
      </c>
      <c r="L30" s="125">
        <f>'[1]Wales'!L461</f>
        <v>0.0011369505993506297</v>
      </c>
      <c r="M30" s="125">
        <f>'[1]Wales'!M461</f>
        <v>0.0034199758775466074</v>
      </c>
      <c r="O30" s="93"/>
    </row>
    <row r="31" spans="2:15" ht="12.75">
      <c r="B31" s="3" t="s">
        <v>20</v>
      </c>
      <c r="C31" s="3" t="s">
        <v>183</v>
      </c>
      <c r="D31" s="3" t="s">
        <v>21</v>
      </c>
      <c r="E31" s="89">
        <f t="shared" si="1"/>
        <v>0.2048107618337725</v>
      </c>
      <c r="F31" s="125">
        <f>SUM('[1]Wales'!F458:F459)</f>
        <v>0.2048107618337725</v>
      </c>
      <c r="G31" s="125">
        <f>SUM('[1]Wales'!G458:G459)</f>
        <v>0.18788547813974413</v>
      </c>
      <c r="H31" s="125">
        <f>SUM('[1]Wales'!H458:H459)</f>
        <v>0.20716412685590144</v>
      </c>
      <c r="I31" s="125">
        <f>SUM('[1]Wales'!I458:I459)</f>
        <v>0.20531226085780674</v>
      </c>
      <c r="J31" s="125">
        <f>SUM('[1]Wales'!J458:J459)</f>
        <v>0.18366895682274545</v>
      </c>
      <c r="K31" s="125">
        <f>SUM('[1]Wales'!K458:K459)</f>
        <v>0.18018743328935932</v>
      </c>
      <c r="L31" s="125">
        <f>SUM('[1]Wales'!L458:L459)</f>
        <v>0.1760946642170981</v>
      </c>
      <c r="M31" s="125">
        <f>SUM('[1]Wales'!M458:M459)</f>
        <v>0.18129876347908688</v>
      </c>
      <c r="O31" s="93"/>
    </row>
    <row r="32" spans="2:15" ht="12.75">
      <c r="B32" s="3"/>
      <c r="C32" s="3" t="s">
        <v>187</v>
      </c>
      <c r="D32" s="3" t="s">
        <v>213</v>
      </c>
      <c r="E32" s="89">
        <f t="shared" si="1"/>
        <v>0.0020917461987123424</v>
      </c>
      <c r="F32" s="125">
        <f>'[1]Wales'!F462</f>
        <v>0.0020917461987123424</v>
      </c>
      <c r="G32" s="125">
        <f>'[1]Wales'!G462</f>
        <v>0.0015282241043094577</v>
      </c>
      <c r="H32" s="125">
        <f>'[1]Wales'!H462</f>
        <v>0.001749148884545843</v>
      </c>
      <c r="I32" s="125">
        <f>'[1]Wales'!I462</f>
        <v>0.0016990677607710246</v>
      </c>
      <c r="J32" s="125">
        <f>'[1]Wales'!J462</f>
        <v>0.0014587676493163287</v>
      </c>
      <c r="K32" s="125">
        <f>'[1]Wales'!K462</f>
        <v>0.0015039302510138355</v>
      </c>
      <c r="L32" s="125">
        <f>'[1]Wales'!L462</f>
        <v>0.0015005877247544948</v>
      </c>
      <c r="M32" s="125">
        <f>'[1]Wales'!M462</f>
        <v>0.0015048604385308213</v>
      </c>
      <c r="O32" s="93"/>
    </row>
    <row r="33" spans="2:15" ht="12.75">
      <c r="B33" s="3" t="s">
        <v>22</v>
      </c>
      <c r="C33" s="3" t="s">
        <v>222</v>
      </c>
      <c r="D33" s="3" t="s">
        <v>23</v>
      </c>
      <c r="E33" s="89">
        <f t="shared" si="1"/>
        <v>0.25347092243839636</v>
      </c>
      <c r="F33" s="125">
        <f>SUM('[1]Wales'!F463:F464)</f>
        <v>0.25347092243839636</v>
      </c>
      <c r="G33" s="125">
        <f>SUM('[1]Wales'!G463:G464)</f>
        <v>0.14148197661623035</v>
      </c>
      <c r="H33" s="125">
        <f>SUM('[1]Wales'!H463:H464)</f>
        <v>0.13544175975097905</v>
      </c>
      <c r="I33" s="125">
        <f>SUM('[1]Wales'!I463:I464)</f>
        <v>0.11986448079839407</v>
      </c>
      <c r="J33" s="125">
        <f>SUM('[1]Wales'!J463:J464)</f>
        <v>0.12031341680078698</v>
      </c>
      <c r="K33" s="125">
        <f>SUM('[1]Wales'!K463:K464)</f>
        <v>0.11793348318378605</v>
      </c>
      <c r="L33" s="125">
        <f>SUM('[1]Wales'!L463:L464)</f>
        <v>0.11205603127736194</v>
      </c>
      <c r="M33" s="125">
        <f>SUM('[1]Wales'!M463:M464)</f>
        <v>0.09844851566258403</v>
      </c>
      <c r="O33" s="93"/>
    </row>
    <row r="34" spans="2:15" ht="12.75">
      <c r="B34" s="3" t="s">
        <v>24</v>
      </c>
      <c r="C34" s="3" t="s">
        <v>223</v>
      </c>
      <c r="D34" s="3" t="s">
        <v>25</v>
      </c>
      <c r="E34" s="89">
        <f t="shared" si="1"/>
        <v>0.003379876998998932</v>
      </c>
      <c r="F34" s="125">
        <f>'[1]Wales'!F460</f>
        <v>0.003379876998998932</v>
      </c>
      <c r="G34" s="125">
        <f>'[1]Wales'!G460</f>
        <v>0.005319938382011992</v>
      </c>
      <c r="H34" s="125">
        <f>'[1]Wales'!H460</f>
        <v>0.006117480446435381</v>
      </c>
      <c r="I34" s="125">
        <f>'[1]Wales'!I460</f>
        <v>0.0054679291259209055</v>
      </c>
      <c r="J34" s="125">
        <f>'[1]Wales'!J460</f>
        <v>0.005421798824835223</v>
      </c>
      <c r="K34" s="125">
        <f>'[1]Wales'!K460</f>
        <v>0.005754594645590886</v>
      </c>
      <c r="L34" s="125">
        <f>'[1]Wales'!L460</f>
        <v>0.005841889844380731</v>
      </c>
      <c r="M34" s="125">
        <f>'[1]Wales'!M460</f>
        <v>0.005256255367574328</v>
      </c>
      <c r="O34" s="93"/>
    </row>
    <row r="35" spans="2:15" ht="12.75">
      <c r="B35" s="2" t="s">
        <v>26</v>
      </c>
      <c r="C35" s="2" t="s">
        <v>178</v>
      </c>
      <c r="D35" s="85" t="s">
        <v>26</v>
      </c>
      <c r="E35" s="88">
        <f>F35</f>
        <v>1.6666619425083393</v>
      </c>
      <c r="F35" s="126">
        <f>'[1]Wales'!F465+'[1]Wales'!F558</f>
        <v>1.6666619425083393</v>
      </c>
      <c r="G35" s="126">
        <f>'[1]Wales'!G465+'[1]Wales'!G558</f>
        <v>1.0198110343282039</v>
      </c>
      <c r="H35" s="126">
        <f>'[1]Wales'!H465+'[1]Wales'!H558</f>
        <v>1.061643744146628</v>
      </c>
      <c r="I35" s="126">
        <f>'[1]Wales'!I465+'[1]Wales'!I558</f>
        <v>1.1007655299475845</v>
      </c>
      <c r="J35" s="126">
        <f>'[1]Wales'!J465+'[1]Wales'!J558</f>
        <v>1.082280102674507</v>
      </c>
      <c r="K35" s="126">
        <f>'[1]Wales'!K465+'[1]Wales'!K558</f>
        <v>1.0950106008452787</v>
      </c>
      <c r="L35" s="126">
        <f>'[1]Wales'!L465+'[1]Wales'!L558</f>
        <v>1.0764569212447295</v>
      </c>
      <c r="M35" s="126">
        <f>'[1]Wales'!M465+'[1]Wales'!M558</f>
        <v>0.9603289674226516</v>
      </c>
      <c r="O35" s="92">
        <f>(M35-E35)/E35</f>
        <v>-0.4238009863131878</v>
      </c>
    </row>
    <row r="36" spans="2:15" ht="12.75">
      <c r="B36" s="2" t="s">
        <v>27</v>
      </c>
      <c r="C36" s="2"/>
      <c r="D36" s="2"/>
      <c r="E36" s="88">
        <f>SUM(E37:E40)</f>
        <v>9.103610469364273</v>
      </c>
      <c r="F36" s="27">
        <f>SUM(F37:F40)</f>
        <v>9.084240909669012</v>
      </c>
      <c r="G36" s="27">
        <f aca="true" t="shared" si="3" ref="G36:M36">SUM(G37:G40)</f>
        <v>8.522582731092882</v>
      </c>
      <c r="H36" s="27">
        <f t="shared" si="3"/>
        <v>8.584663834877574</v>
      </c>
      <c r="I36" s="27">
        <f t="shared" si="3"/>
        <v>8.434610088333093</v>
      </c>
      <c r="J36" s="27">
        <f t="shared" si="3"/>
        <v>8.480640992267213</v>
      </c>
      <c r="K36" s="27">
        <f t="shared" si="3"/>
        <v>7.957026237823542</v>
      </c>
      <c r="L36" s="27">
        <f t="shared" si="3"/>
        <v>8.202506591104024</v>
      </c>
      <c r="M36" s="27">
        <f t="shared" si="3"/>
        <v>7.604285460727048</v>
      </c>
      <c r="O36" s="92">
        <f>(M36-E36)/E36</f>
        <v>-0.1646956461595975</v>
      </c>
    </row>
    <row r="37" spans="2:15" ht="12.75">
      <c r="B37" s="3" t="s">
        <v>28</v>
      </c>
      <c r="C37" s="3" t="s">
        <v>224</v>
      </c>
      <c r="D37" s="85" t="s">
        <v>143</v>
      </c>
      <c r="E37" s="89">
        <f aca="true" t="shared" si="4" ref="E37:E98">F37</f>
        <v>9.022380891187149</v>
      </c>
      <c r="F37" s="125">
        <f>'[1]Wales'!F559+'[1]Wales'!F466+'[1]Wales'!F467</f>
        <v>9.022380891187149</v>
      </c>
      <c r="G37" s="125">
        <f>'[1]Wales'!G559+'[1]Wales'!G466+'[1]Wales'!G467</f>
        <v>8.319394388637605</v>
      </c>
      <c r="H37" s="125">
        <f>'[1]Wales'!H559+'[1]Wales'!H466+'[1]Wales'!H467</f>
        <v>8.379394055520478</v>
      </c>
      <c r="I37" s="125">
        <f>'[1]Wales'!I559+'[1]Wales'!I466+'[1]Wales'!I467</f>
        <v>8.211360018733588</v>
      </c>
      <c r="J37" s="125">
        <f>'[1]Wales'!J559+'[1]Wales'!J466+'[1]Wales'!J467</f>
        <v>8.258193867417102</v>
      </c>
      <c r="K37" s="125">
        <f>'[1]Wales'!K559+'[1]Wales'!K466+'[1]Wales'!K467</f>
        <v>7.744264145736868</v>
      </c>
      <c r="L37" s="125">
        <f>'[1]Wales'!L559+'[1]Wales'!L466+'[1]Wales'!L467</f>
        <v>7.986245066986221</v>
      </c>
      <c r="M37" s="125">
        <f>'[1]Wales'!M559+'[1]Wales'!M466+'[1]Wales'!M467</f>
        <v>7.3937216577422</v>
      </c>
      <c r="O37" s="93"/>
    </row>
    <row r="38" spans="2:15" ht="12.75">
      <c r="B38" s="3"/>
      <c r="C38" s="3" t="s">
        <v>179</v>
      </c>
      <c r="D38" s="3" t="s">
        <v>29</v>
      </c>
      <c r="E38" s="89">
        <f t="shared" si="4"/>
        <v>0.06120192287515101</v>
      </c>
      <c r="F38" s="125">
        <f>'[1]Wales'!F468</f>
        <v>0.06120192287515101</v>
      </c>
      <c r="G38" s="125">
        <f>'[1]Wales'!G468</f>
        <v>0.0724070320718182</v>
      </c>
      <c r="H38" s="125">
        <f>'[1]Wales'!H468</f>
        <v>0.07274611458393901</v>
      </c>
      <c r="I38" s="125">
        <f>'[1]Wales'!I468</f>
        <v>0.0745293180747329</v>
      </c>
      <c r="J38" s="125">
        <f>'[1]Wales'!J468</f>
        <v>0.07483478802437075</v>
      </c>
      <c r="K38" s="125">
        <f>'[1]Wales'!K468</f>
        <v>0.07469269193678081</v>
      </c>
      <c r="L38" s="125">
        <f>'[1]Wales'!L468</f>
        <v>0.075961678363178</v>
      </c>
      <c r="M38" s="125">
        <f>'[1]Wales'!M468</f>
        <v>0.07538533132827129</v>
      </c>
      <c r="O38" s="93"/>
    </row>
    <row r="39" spans="2:15" ht="12.75">
      <c r="B39" s="3"/>
      <c r="C39" s="3" t="s">
        <v>197</v>
      </c>
      <c r="D39" s="3" t="s">
        <v>66</v>
      </c>
      <c r="E39" s="89">
        <f t="shared" si="4"/>
        <v>6.721779932612003E-05</v>
      </c>
      <c r="F39" s="125">
        <f>'[1]Wales'!F471</f>
        <v>6.721779932612003E-05</v>
      </c>
      <c r="G39" s="125">
        <f>'[1]Wales'!G471</f>
        <v>8.198707508865964E-05</v>
      </c>
      <c r="H39" s="125">
        <f>'[1]Wales'!H471</f>
        <v>6.997020456664963E-05</v>
      </c>
      <c r="I39" s="125">
        <f>'[1]Wales'!I471</f>
        <v>6.440058198181366E-05</v>
      </c>
      <c r="J39" s="125">
        <f>'[1]Wales'!J471</f>
        <v>5.934157674937653E-05</v>
      </c>
      <c r="K39" s="125">
        <f>'[1]Wales'!K471</f>
        <v>5.261440853919539E-05</v>
      </c>
      <c r="L39" s="125">
        <f>'[1]Wales'!L471</f>
        <v>4.592655402476306E-05</v>
      </c>
      <c r="M39" s="125">
        <f>'[1]Wales'!M471</f>
        <v>4.571867254356268E-05</v>
      </c>
      <c r="O39" s="93"/>
    </row>
    <row r="40" spans="2:15" ht="12.75">
      <c r="B40" s="3"/>
      <c r="C40" s="3" t="s">
        <v>225</v>
      </c>
      <c r="D40" s="3" t="s">
        <v>96</v>
      </c>
      <c r="E40" s="90">
        <f>'[1]F-gas 2009'!$R$48</f>
        <v>0.01996043750264592</v>
      </c>
      <c r="F40" s="125">
        <f>'[1]Wales'!F469+'[1]Wales'!F470</f>
        <v>0.0005908778073848103</v>
      </c>
      <c r="G40" s="125">
        <f>'[1]Wales'!G469+'[1]Wales'!G470</f>
        <v>0.13069932330837092</v>
      </c>
      <c r="H40" s="125">
        <f>'[1]Wales'!H469+'[1]Wales'!H470</f>
        <v>0.13245369456858996</v>
      </c>
      <c r="I40" s="125">
        <f>'[1]Wales'!I469+'[1]Wales'!I470</f>
        <v>0.14865635094278978</v>
      </c>
      <c r="J40" s="125">
        <f>'[1]Wales'!J469+'[1]Wales'!J470</f>
        <v>0.147552995248992</v>
      </c>
      <c r="K40" s="125">
        <f>'[1]Wales'!K469+'[1]Wales'!K470</f>
        <v>0.1380167857413544</v>
      </c>
      <c r="L40" s="125">
        <f>'[1]Wales'!L469+'[1]Wales'!L470</f>
        <v>0.14025391920059876</v>
      </c>
      <c r="M40" s="125">
        <f>'[1]Wales'!M469+'[1]Wales'!M470</f>
        <v>0.13513275298403288</v>
      </c>
      <c r="O40" s="93"/>
    </row>
    <row r="41" spans="2:15" ht="12.75">
      <c r="B41" s="2" t="s">
        <v>30</v>
      </c>
      <c r="C41" s="2"/>
      <c r="D41" s="2"/>
      <c r="E41" s="27">
        <f>SUM(E42:E61)</f>
        <v>7.3697954680156625</v>
      </c>
      <c r="F41" s="27">
        <f>SUM(F42:F61)</f>
        <v>7.3697954680156625</v>
      </c>
      <c r="G41" s="27">
        <f aca="true" t="shared" si="5" ref="G41:M41">SUM(G42:G61)</f>
        <v>6.6274051893766455</v>
      </c>
      <c r="H41" s="27">
        <f t="shared" si="5"/>
        <v>6.518217653029777</v>
      </c>
      <c r="I41" s="27">
        <f t="shared" si="5"/>
        <v>6.625266548879543</v>
      </c>
      <c r="J41" s="27">
        <f t="shared" si="5"/>
        <v>6.278819896657559</v>
      </c>
      <c r="K41" s="27">
        <f t="shared" si="5"/>
        <v>5.99241780895224</v>
      </c>
      <c r="L41" s="27">
        <f t="shared" si="5"/>
        <v>5.678537241285235</v>
      </c>
      <c r="M41" s="27">
        <f t="shared" si="5"/>
        <v>5.586479097535585</v>
      </c>
      <c r="O41" s="92">
        <f>(M41-E41)/E41</f>
        <v>-0.24197637210144188</v>
      </c>
    </row>
    <row r="42" spans="2:15" ht="12.75">
      <c r="B42" s="3" t="s">
        <v>31</v>
      </c>
      <c r="C42" s="3" t="s">
        <v>187</v>
      </c>
      <c r="D42" s="85" t="s">
        <v>144</v>
      </c>
      <c r="E42" s="89">
        <f t="shared" si="4"/>
        <v>1.0997529204057654</v>
      </c>
      <c r="F42" s="125">
        <f>'[1]Wales'!F472+'[1]Wales'!F552</f>
        <v>1.0997529204057654</v>
      </c>
      <c r="G42" s="125">
        <f>'[1]Wales'!G472+'[1]Wales'!G552</f>
        <v>0.9625788418009461</v>
      </c>
      <c r="H42" s="125">
        <f>'[1]Wales'!H472+'[1]Wales'!H552</f>
        <v>0.928616123275054</v>
      </c>
      <c r="I42" s="125">
        <f>'[1]Wales'!I472+'[1]Wales'!I552</f>
        <v>0.9077763457609045</v>
      </c>
      <c r="J42" s="125">
        <f>'[1]Wales'!J472+'[1]Wales'!J552</f>
        <v>0.8822921342965255</v>
      </c>
      <c r="K42" s="125">
        <f>'[1]Wales'!K472+'[1]Wales'!K552</f>
        <v>0.8627094763162204</v>
      </c>
      <c r="L42" s="125">
        <f>'[1]Wales'!L472+'[1]Wales'!L552</f>
        <v>0.8512473149821371</v>
      </c>
      <c r="M42" s="125">
        <f>'[1]Wales'!M472+'[1]Wales'!M552</f>
        <v>0.8100516525533087</v>
      </c>
      <c r="O42" s="93"/>
    </row>
    <row r="43" spans="2:15" ht="12.75">
      <c r="B43" s="3"/>
      <c r="C43" s="3" t="s">
        <v>179</v>
      </c>
      <c r="D43" s="3" t="s">
        <v>32</v>
      </c>
      <c r="E43" s="89">
        <f t="shared" si="4"/>
        <v>0.0016509809985603499</v>
      </c>
      <c r="F43" s="125">
        <f>'[1]Wales'!F473</f>
        <v>0.0016509809985603499</v>
      </c>
      <c r="G43" s="125">
        <f>'[1]Wales'!G473</f>
        <v>0.0015017878066817061</v>
      </c>
      <c r="H43" s="125">
        <f>'[1]Wales'!H473</f>
        <v>0.0015086204352016614</v>
      </c>
      <c r="I43" s="125">
        <f>'[1]Wales'!I473</f>
        <v>0.0014840369767795836</v>
      </c>
      <c r="J43" s="125">
        <f>'[1]Wales'!J473</f>
        <v>0.0014619401599413177</v>
      </c>
      <c r="K43" s="125">
        <f>'[1]Wales'!K473</f>
        <v>0.00140816413951688</v>
      </c>
      <c r="L43" s="125">
        <f>'[1]Wales'!L473</f>
        <v>0.0013993027074235807</v>
      </c>
      <c r="M43" s="125">
        <f>'[1]Wales'!M473</f>
        <v>0.001393795789362831</v>
      </c>
      <c r="O43" s="93"/>
    </row>
    <row r="44" spans="2:15" ht="12.75">
      <c r="B44" s="3" t="s">
        <v>67</v>
      </c>
      <c r="C44" s="3" t="s">
        <v>226</v>
      </c>
      <c r="D44" s="3" t="s">
        <v>68</v>
      </c>
      <c r="E44" s="89">
        <f t="shared" si="4"/>
        <v>1.5380702685152874</v>
      </c>
      <c r="F44" s="125">
        <f>SUM('[1]Wales'!F474:F475)</f>
        <v>1.5380702685152874</v>
      </c>
      <c r="G44" s="125">
        <f>SUM('[1]Wales'!G474:G475)</f>
        <v>1.452903558314751</v>
      </c>
      <c r="H44" s="125">
        <f>SUM('[1]Wales'!H474:H475)</f>
        <v>1.4748952210352912</v>
      </c>
      <c r="I44" s="125">
        <f>SUM('[1]Wales'!I474:I475)</f>
        <v>1.5206030779102924</v>
      </c>
      <c r="J44" s="125">
        <f>SUM('[1]Wales'!J474:J475)</f>
        <v>1.4650584012389796</v>
      </c>
      <c r="K44" s="125">
        <f>SUM('[1]Wales'!K474:K475)</f>
        <v>1.381937036773492</v>
      </c>
      <c r="L44" s="125">
        <f>SUM('[1]Wales'!L474:L475)</f>
        <v>1.3515492692192952</v>
      </c>
      <c r="M44" s="125">
        <f>SUM('[1]Wales'!M474:M475)</f>
        <v>1.3316785416881225</v>
      </c>
      <c r="O44" s="93"/>
    </row>
    <row r="45" spans="2:15" ht="12.75">
      <c r="B45" s="3"/>
      <c r="C45" s="3" t="s">
        <v>227</v>
      </c>
      <c r="D45" s="3" t="s">
        <v>69</v>
      </c>
      <c r="E45" s="89">
        <f t="shared" si="4"/>
        <v>1.0917669504</v>
      </c>
      <c r="F45" s="125">
        <f>'[1]Wales'!F477</f>
        <v>1.0917669504</v>
      </c>
      <c r="G45" s="125">
        <f>'[1]Wales'!G477</f>
        <v>1.0195494456</v>
      </c>
      <c r="H45" s="125">
        <f>'[1]Wales'!H477</f>
        <v>1.0063076856</v>
      </c>
      <c r="I45" s="125">
        <f>'[1]Wales'!I477</f>
        <v>0.9666907152</v>
      </c>
      <c r="J45" s="125">
        <f>'[1]Wales'!J477</f>
        <v>0.9589237824231969</v>
      </c>
      <c r="K45" s="125">
        <f>'[1]Wales'!K477</f>
        <v>0.9223534488</v>
      </c>
      <c r="L45" s="125">
        <f>'[1]Wales'!L477</f>
        <v>0.8595818111999999</v>
      </c>
      <c r="M45" s="125">
        <f>'[1]Wales'!M477</f>
        <v>0.8241210768000004</v>
      </c>
      <c r="O45" s="93"/>
    </row>
    <row r="46" spans="2:15" ht="12.75">
      <c r="B46" s="3"/>
      <c r="C46" s="3" t="s">
        <v>228</v>
      </c>
      <c r="D46" s="3" t="s">
        <v>70</v>
      </c>
      <c r="E46" s="89">
        <f t="shared" si="4"/>
        <v>0.001285515</v>
      </c>
      <c r="F46" s="125">
        <f>'[1]Wales'!F478</f>
        <v>0.001285515</v>
      </c>
      <c r="G46" s="125">
        <f>'[1]Wales'!G478</f>
        <v>0.0006410249999999999</v>
      </c>
      <c r="H46" s="125">
        <f>'[1]Wales'!H478</f>
        <v>0.0005767650000000001</v>
      </c>
      <c r="I46" s="125">
        <f>'[1]Wales'!I478</f>
        <v>0.0007000350000000002</v>
      </c>
      <c r="J46" s="125">
        <f>'[1]Wales'!J478</f>
        <v>0.0008511300000000002</v>
      </c>
      <c r="K46" s="125">
        <f>'[1]Wales'!K478</f>
        <v>0.000906675</v>
      </c>
      <c r="L46" s="125">
        <f>'[1]Wales'!L478</f>
        <v>0.0007532700000000003</v>
      </c>
      <c r="M46" s="125">
        <f>'[1]Wales'!M478</f>
        <v>0.000714105</v>
      </c>
      <c r="O46" s="93"/>
    </row>
    <row r="47" spans="2:15" ht="12.75">
      <c r="B47" s="3"/>
      <c r="C47" s="3" t="s">
        <v>229</v>
      </c>
      <c r="D47" s="3" t="s">
        <v>71</v>
      </c>
      <c r="E47" s="89">
        <f t="shared" si="4"/>
        <v>0.010086552</v>
      </c>
      <c r="F47" s="125">
        <f>'[1]Wales'!F479</f>
        <v>0.010086552</v>
      </c>
      <c r="G47" s="125">
        <f>'[1]Wales'!G479</f>
        <v>0.015304086000000003</v>
      </c>
      <c r="H47" s="125">
        <f>'[1]Wales'!H479</f>
        <v>0.013989402</v>
      </c>
      <c r="I47" s="125">
        <f>'[1]Wales'!I479</f>
        <v>0.015796619999999997</v>
      </c>
      <c r="J47" s="125">
        <f>'[1]Wales'!J479</f>
        <v>0.018601002000000005</v>
      </c>
      <c r="K47" s="125">
        <f>'[1]Wales'!K479</f>
        <v>0.017334702</v>
      </c>
      <c r="L47" s="125">
        <f>'[1]Wales'!L479</f>
        <v>0.016240770000000005</v>
      </c>
      <c r="M47" s="125">
        <f>'[1]Wales'!M479</f>
        <v>0.017181989999999994</v>
      </c>
      <c r="O47" s="93"/>
    </row>
    <row r="48" spans="2:15" ht="12.75">
      <c r="B48" s="3"/>
      <c r="C48" s="3" t="s">
        <v>230</v>
      </c>
      <c r="D48" s="3" t="s">
        <v>72</v>
      </c>
      <c r="E48" s="89">
        <f t="shared" si="4"/>
        <v>0.003178728000000001</v>
      </c>
      <c r="F48" s="125">
        <f>'[1]Wales'!F480</f>
        <v>0.003178728000000001</v>
      </c>
      <c r="G48" s="125">
        <f>'[1]Wales'!G480</f>
        <v>0.0015250410000000002</v>
      </c>
      <c r="H48" s="125">
        <f>'[1]Wales'!H480</f>
        <v>0.0009656955000000002</v>
      </c>
      <c r="I48" s="125">
        <f>'[1]Wales'!I480</f>
        <v>0.0008934345000000001</v>
      </c>
      <c r="J48" s="125">
        <f>'[1]Wales'!J480</f>
        <v>0.0007927290000000002</v>
      </c>
      <c r="K48" s="125">
        <f>'[1]Wales'!K480</f>
        <v>0.0007500780000000002</v>
      </c>
      <c r="L48" s="125">
        <f>'[1]Wales'!L480</f>
        <v>0.0006554520000000002</v>
      </c>
      <c r="M48" s="125">
        <f>'[1]Wales'!M480</f>
        <v>0.0007025445000000001</v>
      </c>
      <c r="O48" s="93"/>
    </row>
    <row r="49" spans="2:15" ht="12.75">
      <c r="B49" s="3"/>
      <c r="C49" s="3" t="s">
        <v>231</v>
      </c>
      <c r="D49" s="3" t="s">
        <v>73</v>
      </c>
      <c r="E49" s="89">
        <f t="shared" si="4"/>
        <v>0.00035055726130562003</v>
      </c>
      <c r="F49" s="125">
        <f>'[1]Wales'!F476</f>
        <v>0.00035055726130562003</v>
      </c>
      <c r="G49" s="125">
        <f>'[1]Wales'!G476</f>
        <v>0.0001671025356</v>
      </c>
      <c r="H49" s="125">
        <f>'[1]Wales'!H476</f>
        <v>0.0002682532944</v>
      </c>
      <c r="I49" s="125">
        <f>'[1]Wales'!I476</f>
        <v>0.0002595461778</v>
      </c>
      <c r="J49" s="125">
        <f>'[1]Wales'!J476</f>
        <v>0.00019396491659999995</v>
      </c>
      <c r="K49" s="125">
        <f>'[1]Wales'!K476</f>
        <v>0.0001641384108</v>
      </c>
      <c r="L49" s="125">
        <f>'[1]Wales'!L476</f>
        <v>0.00012875417100000002</v>
      </c>
      <c r="M49" s="125">
        <f>'[1]Wales'!M476</f>
        <v>0.000139869639</v>
      </c>
      <c r="O49" s="93"/>
    </row>
    <row r="50" spans="2:15" ht="12.75">
      <c r="B50" s="3" t="s">
        <v>74</v>
      </c>
      <c r="C50" s="3" t="s">
        <v>232</v>
      </c>
      <c r="D50" s="3" t="s">
        <v>68</v>
      </c>
      <c r="E50" s="89">
        <f t="shared" si="4"/>
        <v>0.24118411808195114</v>
      </c>
      <c r="F50" s="125">
        <f>SUM('[1]Wales'!F481:F482)</f>
        <v>0.24118411808195114</v>
      </c>
      <c r="G50" s="125">
        <f>SUM('[1]Wales'!G481:G482)</f>
        <v>0.22041559159790008</v>
      </c>
      <c r="H50" s="125">
        <f>SUM('[1]Wales'!H481:H482)</f>
        <v>0.22511786397393996</v>
      </c>
      <c r="I50" s="125">
        <f>SUM('[1]Wales'!I481:I482)</f>
        <v>0.24006085407694522</v>
      </c>
      <c r="J50" s="125">
        <f>SUM('[1]Wales'!J481:J482)</f>
        <v>0.22960439021896817</v>
      </c>
      <c r="K50" s="125">
        <f>SUM('[1]Wales'!K481:K482)</f>
        <v>0.21226825237687547</v>
      </c>
      <c r="L50" s="125">
        <f>SUM('[1]Wales'!L481:L482)</f>
        <v>0.20703030023238517</v>
      </c>
      <c r="M50" s="125">
        <f>SUM('[1]Wales'!M481:M482)</f>
        <v>0.20331193530339817</v>
      </c>
      <c r="O50" s="93"/>
    </row>
    <row r="51" spans="2:15" ht="12.75">
      <c r="B51" s="3"/>
      <c r="C51" s="3" t="s">
        <v>233</v>
      </c>
      <c r="D51" s="3" t="s">
        <v>69</v>
      </c>
      <c r="E51" s="89">
        <f t="shared" si="4"/>
        <v>0.025929465072</v>
      </c>
      <c r="F51" s="125">
        <f>'[1]Wales'!F487</f>
        <v>0.025929465072</v>
      </c>
      <c r="G51" s="125">
        <f>'[1]Wales'!G487</f>
        <v>0.024214299333</v>
      </c>
      <c r="H51" s="125">
        <f>'[1]Wales'!H487</f>
        <v>0.023899807533000007</v>
      </c>
      <c r="I51" s="125">
        <f>'[1]Wales'!I487</f>
        <v>0.022958904486000003</v>
      </c>
      <c r="J51" s="125">
        <f>'[1]Wales'!J487</f>
        <v>0.022774439832550925</v>
      </c>
      <c r="K51" s="125">
        <f>'[1]Wales'!K487</f>
        <v>0.021905894408999996</v>
      </c>
      <c r="L51" s="125">
        <f>'[1]Wales'!L487</f>
        <v>0.020415068015999998</v>
      </c>
      <c r="M51" s="125">
        <f>'[1]Wales'!M487</f>
        <v>0.019572875574000004</v>
      </c>
      <c r="O51" s="93"/>
    </row>
    <row r="52" spans="2:15" ht="12.75">
      <c r="B52" s="3"/>
      <c r="C52" s="3" t="s">
        <v>234</v>
      </c>
      <c r="D52" s="3" t="s">
        <v>70</v>
      </c>
      <c r="E52" s="89">
        <f t="shared" si="4"/>
        <v>3.085236000000001E-05</v>
      </c>
      <c r="F52" s="125">
        <f>'[1]Wales'!F488</f>
        <v>3.085236000000001E-05</v>
      </c>
      <c r="G52" s="125">
        <f>'[1]Wales'!G488</f>
        <v>1.5384600000000002E-05</v>
      </c>
      <c r="H52" s="125">
        <f>'[1]Wales'!H488</f>
        <v>1.3842360000000004E-05</v>
      </c>
      <c r="I52" s="125">
        <f>'[1]Wales'!I488</f>
        <v>1.6800840000000006E-05</v>
      </c>
      <c r="J52" s="125">
        <f>'[1]Wales'!J488</f>
        <v>2.042712E-05</v>
      </c>
      <c r="K52" s="125">
        <f>'[1]Wales'!K488</f>
        <v>2.17602E-05</v>
      </c>
      <c r="L52" s="125">
        <f>'[1]Wales'!L488</f>
        <v>1.8078480000000002E-05</v>
      </c>
      <c r="M52" s="125">
        <f>'[1]Wales'!M488</f>
        <v>1.7138519999999997E-05</v>
      </c>
      <c r="O52" s="93"/>
    </row>
    <row r="53" spans="2:15" ht="12.75">
      <c r="B53" s="3"/>
      <c r="C53" s="3" t="s">
        <v>235</v>
      </c>
      <c r="D53" s="3" t="s">
        <v>71</v>
      </c>
      <c r="E53" s="89">
        <f t="shared" si="4"/>
        <v>0.0007845095999999998</v>
      </c>
      <c r="F53" s="125">
        <f>'[1]Wales'!F489</f>
        <v>0.0007845095999999998</v>
      </c>
      <c r="G53" s="125">
        <f>'[1]Wales'!G489</f>
        <v>0.0011903178</v>
      </c>
      <c r="H53" s="125">
        <f>'[1]Wales'!H489</f>
        <v>0.0010880646000000001</v>
      </c>
      <c r="I53" s="125">
        <f>'[1]Wales'!I489</f>
        <v>0.001228626</v>
      </c>
      <c r="J53" s="125">
        <f>'[1]Wales'!J489</f>
        <v>0.0014467446</v>
      </c>
      <c r="K53" s="125">
        <f>'[1]Wales'!K489</f>
        <v>0.0013482545999999999</v>
      </c>
      <c r="L53" s="125">
        <f>'[1]Wales'!L489</f>
        <v>0.0012631710000000004</v>
      </c>
      <c r="M53" s="125">
        <f>'[1]Wales'!M489</f>
        <v>0.0013363769999999997</v>
      </c>
      <c r="O53" s="93"/>
    </row>
    <row r="54" spans="2:15" ht="12.75">
      <c r="B54" s="3"/>
      <c r="C54" s="3" t="s">
        <v>236</v>
      </c>
      <c r="D54" s="3" t="s">
        <v>72</v>
      </c>
      <c r="E54" s="89">
        <f t="shared" si="4"/>
        <v>0.014961213119999997</v>
      </c>
      <c r="F54" s="125">
        <f>'[1]Wales'!F490</f>
        <v>0.014961213119999997</v>
      </c>
      <c r="G54" s="125">
        <f>'[1]Wales'!G490</f>
        <v>0.00717785964</v>
      </c>
      <c r="H54" s="125">
        <f>'[1]Wales'!H490</f>
        <v>0.004545206819999999</v>
      </c>
      <c r="I54" s="125">
        <f>'[1]Wales'!I490</f>
        <v>0.00420509838</v>
      </c>
      <c r="J54" s="125">
        <f>'[1]Wales'!J490</f>
        <v>0.0037311111600000003</v>
      </c>
      <c r="K54" s="125">
        <f>'[1]Wales'!K490</f>
        <v>0.00353036712</v>
      </c>
      <c r="L54" s="125">
        <f>'[1]Wales'!L490</f>
        <v>0.00308499408</v>
      </c>
      <c r="M54" s="125">
        <f>'[1]Wales'!M490</f>
        <v>0.0033066427799999993</v>
      </c>
      <c r="O54" s="93"/>
    </row>
    <row r="55" spans="2:15" ht="12.75">
      <c r="B55" s="3"/>
      <c r="C55" s="3" t="s">
        <v>237</v>
      </c>
      <c r="D55" s="3" t="s">
        <v>75</v>
      </c>
      <c r="E55" s="89">
        <f t="shared" si="4"/>
        <v>0.012002601408965256</v>
      </c>
      <c r="F55" s="125">
        <f>SUM('[1]Wales'!F491:F493)</f>
        <v>0.012002601408965256</v>
      </c>
      <c r="G55" s="125">
        <f>SUM('[1]Wales'!G491:G493)</f>
        <v>0.017090186022</v>
      </c>
      <c r="H55" s="125">
        <f>SUM('[1]Wales'!H491:H493)</f>
        <v>0.014170111955999999</v>
      </c>
      <c r="I55" s="125">
        <f>SUM('[1]Wales'!I491:I493)</f>
        <v>0.011711334725999998</v>
      </c>
      <c r="J55" s="125">
        <f>SUM('[1]Wales'!J491:J493)</f>
        <v>0.009955279152000004</v>
      </c>
      <c r="K55" s="125">
        <f>SUM('[1]Wales'!K491:K493)</f>
        <v>0.012221625780000002</v>
      </c>
      <c r="L55" s="125">
        <f>SUM('[1]Wales'!L491:L493)</f>
        <v>0.011660658840236841</v>
      </c>
      <c r="M55" s="125">
        <f>SUM('[1]Wales'!M491:M493)</f>
        <v>0.011759007078000004</v>
      </c>
      <c r="O55" s="93"/>
    </row>
    <row r="56" spans="2:15" ht="12.75">
      <c r="B56" s="3"/>
      <c r="C56" s="3" t="s">
        <v>238</v>
      </c>
      <c r="D56" s="3" t="s">
        <v>73</v>
      </c>
      <c r="E56" s="89">
        <f t="shared" si="4"/>
        <v>8.730353250906243E-06</v>
      </c>
      <c r="F56" s="125">
        <f>'[1]Wales'!F483</f>
        <v>8.730353250906243E-06</v>
      </c>
      <c r="G56" s="125">
        <f>'[1]Wales'!G483</f>
        <v>4.1615574000000014E-06</v>
      </c>
      <c r="H56" s="125">
        <f>'[1]Wales'!H483</f>
        <v>6.6806376E-06</v>
      </c>
      <c r="I56" s="125">
        <f>'[1]Wales'!I483</f>
        <v>6.4637936999999994E-06</v>
      </c>
      <c r="J56" s="125">
        <f>'[1]Wales'!J483</f>
        <v>4.8305438999999985E-06</v>
      </c>
      <c r="K56" s="125">
        <f>'[1]Wales'!K483</f>
        <v>4.0877382E-06</v>
      </c>
      <c r="L56" s="125">
        <f>'[1]Wales'!L483</f>
        <v>3.206521500000001E-06</v>
      </c>
      <c r="M56" s="125">
        <f>'[1]Wales'!M483</f>
        <v>3.4833434999999996E-06</v>
      </c>
      <c r="O56" s="93"/>
    </row>
    <row r="57" spans="2:15" ht="12.75">
      <c r="B57" s="23" t="s">
        <v>55</v>
      </c>
      <c r="C57" s="23" t="s">
        <v>239</v>
      </c>
      <c r="D57" s="3" t="s">
        <v>82</v>
      </c>
      <c r="E57" s="89">
        <f t="shared" si="4"/>
        <v>0.006603482381533534</v>
      </c>
      <c r="F57" s="125">
        <f>'[1]Wales'!F484</f>
        <v>0.006603482381533534</v>
      </c>
      <c r="G57" s="125">
        <f>'[1]Wales'!G484</f>
        <v>0.0063411421612260595</v>
      </c>
      <c r="H57" s="125">
        <f>'[1]Wales'!H484</f>
        <v>0.006418334417006194</v>
      </c>
      <c r="I57" s="125">
        <f>'[1]Wales'!I484</f>
        <v>0.006372707378954378</v>
      </c>
      <c r="J57" s="125">
        <f>'[1]Wales'!J484</f>
        <v>0.0062577669999802025</v>
      </c>
      <c r="K57" s="125">
        <f>'[1]Wales'!K484</f>
        <v>0.005758797302526512</v>
      </c>
      <c r="L57" s="125">
        <f>'[1]Wales'!L484</f>
        <v>0.005659618499107634</v>
      </c>
      <c r="M57" s="125">
        <f>'[1]Wales'!M484</f>
        <v>0.005540980381809177</v>
      </c>
      <c r="O57" s="93"/>
    </row>
    <row r="58" spans="2:15" ht="12.75">
      <c r="B58" s="23"/>
      <c r="C58" s="23" t="s">
        <v>240</v>
      </c>
      <c r="D58" s="3" t="s">
        <v>83</v>
      </c>
      <c r="E58" s="89">
        <f t="shared" si="4"/>
        <v>0.16040320075450876</v>
      </c>
      <c r="F58" s="125">
        <f>'[1]Wales'!F485</f>
        <v>0.16040320075450876</v>
      </c>
      <c r="G58" s="125">
        <f>'[1]Wales'!G485</f>
        <v>0.15372094105600503</v>
      </c>
      <c r="H58" s="125">
        <f>'[1]Wales'!H485</f>
        <v>0.15342253989899704</v>
      </c>
      <c r="I58" s="125">
        <f>'[1]Wales'!I485</f>
        <v>0.14913541726304932</v>
      </c>
      <c r="J58" s="125">
        <f>'[1]Wales'!J485</f>
        <v>0.14587891958243435</v>
      </c>
      <c r="K58" s="125">
        <f>'[1]Wales'!K485</f>
        <v>0.1396509951986188</v>
      </c>
      <c r="L58" s="125">
        <f>'[1]Wales'!L485</f>
        <v>0.13666325561044512</v>
      </c>
      <c r="M58" s="125">
        <f>'[1]Wales'!M485</f>
        <v>0.1343015601918908</v>
      </c>
      <c r="O58" s="93"/>
    </row>
    <row r="59" spans="2:15" ht="15.75">
      <c r="B59" s="23"/>
      <c r="C59" s="23" t="s">
        <v>241</v>
      </c>
      <c r="D59" s="3" t="s">
        <v>100</v>
      </c>
      <c r="E59" s="89">
        <f t="shared" si="4"/>
        <v>0.045808900526190875</v>
      </c>
      <c r="F59" s="125">
        <f>'[1]Wales'!F486</f>
        <v>0.045808900526190875</v>
      </c>
      <c r="G59" s="125">
        <f>'[1]Wales'!G486</f>
        <v>0.04138891755059674</v>
      </c>
      <c r="H59" s="125">
        <f>'[1]Wales'!H486</f>
        <v>0.031466980777461406</v>
      </c>
      <c r="I59" s="125">
        <f>'[1]Wales'!I486</f>
        <v>0.026792714085562837</v>
      </c>
      <c r="J59" s="125">
        <f>'[1]Wales'!J486</f>
        <v>0.021573430560659988</v>
      </c>
      <c r="K59" s="125">
        <f>'[1]Wales'!K486</f>
        <v>0.0425859320703771</v>
      </c>
      <c r="L59" s="125">
        <f>'[1]Wales'!L486</f>
        <v>0.0223756192165444</v>
      </c>
      <c r="M59" s="125">
        <f>'[1]Wales'!M486</f>
        <v>0.020675901848737122</v>
      </c>
      <c r="O59" s="93"/>
    </row>
    <row r="60" spans="2:15" ht="12.75">
      <c r="B60" s="23"/>
      <c r="C60" s="23" t="s">
        <v>242</v>
      </c>
      <c r="D60" s="3" t="s">
        <v>85</v>
      </c>
      <c r="E60" s="89">
        <f t="shared" si="4"/>
        <v>3.1134047187050693</v>
      </c>
      <c r="F60" s="125">
        <f>'[1]Wales'!F494</f>
        <v>3.1134047187050693</v>
      </c>
      <c r="G60" s="125">
        <f>'[1]Wales'!G494</f>
        <v>2.701675500000538</v>
      </c>
      <c r="H60" s="125">
        <f>'[1]Wales'!H494</f>
        <v>2.630940453915825</v>
      </c>
      <c r="I60" s="125">
        <f>'[1]Wales'!I494</f>
        <v>2.748573816323555</v>
      </c>
      <c r="J60" s="125">
        <f>'[1]Wales'!J494</f>
        <v>2.5093974728518234</v>
      </c>
      <c r="K60" s="125">
        <f>'[1]Wales'!K494</f>
        <v>2.365558122716613</v>
      </c>
      <c r="L60" s="125">
        <f>'[1]Wales'!L494</f>
        <v>2.188807326509159</v>
      </c>
      <c r="M60" s="125">
        <f>'[1]Wales'!M494</f>
        <v>2.2006696195444544</v>
      </c>
      <c r="O60" s="93"/>
    </row>
    <row r="61" spans="2:15" ht="12.75">
      <c r="B61" s="23"/>
      <c r="C61" s="23" t="s">
        <v>243</v>
      </c>
      <c r="D61" s="3" t="s">
        <v>76</v>
      </c>
      <c r="E61" s="89">
        <f t="shared" si="4"/>
        <v>0.0025312030712738185</v>
      </c>
      <c r="F61" s="125">
        <f>SUM('[1]Wales'!F495:F496)</f>
        <v>0.0025312030712738185</v>
      </c>
      <c r="G61" s="125">
        <f>SUM('[1]Wales'!G495:G496)</f>
        <v>0</v>
      </c>
      <c r="H61" s="125">
        <f>SUM('[1]Wales'!H495:H496)</f>
        <v>0</v>
      </c>
      <c r="I61" s="125">
        <f>SUM('[1]Wales'!I495:I496)</f>
        <v>0</v>
      </c>
      <c r="J61" s="125">
        <f>SUM('[1]Wales'!J495:J496)</f>
        <v>0</v>
      </c>
      <c r="K61" s="125">
        <f>SUM('[1]Wales'!K495:K496)</f>
        <v>0</v>
      </c>
      <c r="L61" s="125">
        <f>SUM('[1]Wales'!L495:L496)</f>
        <v>0</v>
      </c>
      <c r="M61" s="125">
        <f>SUM('[1]Wales'!M495:M496)</f>
        <v>0</v>
      </c>
      <c r="O61" s="93"/>
    </row>
    <row r="62" spans="2:15" ht="12.75">
      <c r="B62" s="2" t="s">
        <v>33</v>
      </c>
      <c r="C62" s="2"/>
      <c r="D62" s="2"/>
      <c r="E62" s="27">
        <f>SUM(E63:E76)</f>
        <v>3.3780304927645672</v>
      </c>
      <c r="F62" s="27">
        <f>SUM(F63:F76)</f>
        <v>3.540434632935877</v>
      </c>
      <c r="G62" s="27">
        <f aca="true" t="shared" si="6" ref="G62:M62">SUM(G63:G76)</f>
        <v>2.8435997426301673</v>
      </c>
      <c r="H62" s="27">
        <f t="shared" si="6"/>
        <v>2.8260618918409066</v>
      </c>
      <c r="I62" s="27">
        <f t="shared" si="6"/>
        <v>2.646316393835599</v>
      </c>
      <c r="J62" s="27">
        <f t="shared" si="6"/>
        <v>2.765290392846561</v>
      </c>
      <c r="K62" s="27">
        <f t="shared" si="6"/>
        <v>2.910321833631365</v>
      </c>
      <c r="L62" s="27">
        <f t="shared" si="6"/>
        <v>2.766661905020429</v>
      </c>
      <c r="M62" s="27">
        <f t="shared" si="6"/>
        <v>1.757113325474122</v>
      </c>
      <c r="O62" s="92">
        <f>(M62-E62)/E62</f>
        <v>-0.47984089272204666</v>
      </c>
    </row>
    <row r="63" spans="2:15" ht="12.75">
      <c r="B63" s="3" t="s">
        <v>34</v>
      </c>
      <c r="C63" s="3" t="s">
        <v>188</v>
      </c>
      <c r="D63" s="3" t="s">
        <v>35</v>
      </c>
      <c r="E63" s="89">
        <f t="shared" si="4"/>
        <v>0.9456698390689353</v>
      </c>
      <c r="F63" s="125">
        <f>'[1]Wales'!F497</f>
        <v>0.9456698390689353</v>
      </c>
      <c r="G63" s="125">
        <f>'[1]Wales'!G497</f>
        <v>1.0465987665601841</v>
      </c>
      <c r="H63" s="125">
        <f>'[1]Wales'!H497</f>
        <v>1.0052946240353362</v>
      </c>
      <c r="I63" s="125">
        <f>'[1]Wales'!I497</f>
        <v>0.955600431507475</v>
      </c>
      <c r="J63" s="125">
        <f>'[1]Wales'!J497</f>
        <v>0.8384993130175686</v>
      </c>
      <c r="K63" s="125">
        <f>'[1]Wales'!K497</f>
        <v>0.8321363001512191</v>
      </c>
      <c r="L63" s="125">
        <f>'[1]Wales'!L497</f>
        <v>0.7072358153835804</v>
      </c>
      <c r="M63" s="125">
        <f>'[1]Wales'!M497</f>
        <v>0.4694349450044766</v>
      </c>
      <c r="O63" s="93"/>
    </row>
    <row r="64" spans="2:15" ht="12.75">
      <c r="B64" s="3"/>
      <c r="C64" s="3" t="s">
        <v>189</v>
      </c>
      <c r="D64" s="3" t="s">
        <v>36</v>
      </c>
      <c r="E64" s="89">
        <f t="shared" si="4"/>
        <v>0.5763257996466665</v>
      </c>
      <c r="F64" s="125">
        <f>'[1]Wales'!F498</f>
        <v>0.5763257996466665</v>
      </c>
      <c r="G64" s="125">
        <f>'[1]Wales'!G498</f>
        <v>0.49087995610978996</v>
      </c>
      <c r="H64" s="125">
        <f>'[1]Wales'!H498</f>
        <v>0.5010973341541899</v>
      </c>
      <c r="I64" s="125">
        <f>'[1]Wales'!I498</f>
        <v>0.4135103350006914</v>
      </c>
      <c r="J64" s="125">
        <f>'[1]Wales'!J498</f>
        <v>0.5674015470212367</v>
      </c>
      <c r="K64" s="125">
        <f>'[1]Wales'!K498</f>
        <v>0.590962487268214</v>
      </c>
      <c r="L64" s="125">
        <f>'[1]Wales'!L498</f>
        <v>0.4946112604749141</v>
      </c>
      <c r="M64" s="125">
        <f>'[1]Wales'!M498</f>
        <v>0.34805388055737174</v>
      </c>
      <c r="O64" s="93"/>
    </row>
    <row r="65" spans="2:15" ht="12.75">
      <c r="B65" s="3"/>
      <c r="C65" s="3" t="s">
        <v>190</v>
      </c>
      <c r="D65" s="3" t="s">
        <v>37</v>
      </c>
      <c r="E65" s="89">
        <f t="shared" si="4"/>
        <v>0</v>
      </c>
      <c r="F65" s="125">
        <f>'[1]Wales'!F499</f>
        <v>0</v>
      </c>
      <c r="G65" s="125">
        <f>'[1]Wales'!G499</f>
        <v>0</v>
      </c>
      <c r="H65" s="125">
        <f>'[1]Wales'!H499</f>
        <v>0</v>
      </c>
      <c r="I65" s="125">
        <f>'[1]Wales'!I499</f>
        <v>0</v>
      </c>
      <c r="J65" s="125">
        <f>'[1]Wales'!J499</f>
        <v>0</v>
      </c>
      <c r="K65" s="125">
        <f>'[1]Wales'!K499</f>
        <v>0</v>
      </c>
      <c r="L65" s="125">
        <f>'[1]Wales'!L499</f>
        <v>0</v>
      </c>
      <c r="M65" s="125">
        <f>'[1]Wales'!M499</f>
        <v>0</v>
      </c>
      <c r="O65" s="93"/>
    </row>
    <row r="66" spans="2:15" ht="12.75">
      <c r="B66" s="3"/>
      <c r="C66" s="3" t="s">
        <v>191</v>
      </c>
      <c r="D66" s="3" t="s">
        <v>38</v>
      </c>
      <c r="E66" s="89">
        <f t="shared" si="4"/>
        <v>0.3502068683178172</v>
      </c>
      <c r="F66" s="125">
        <f>SUM('[1]Wales'!F500:F502)</f>
        <v>0.3502068683178172</v>
      </c>
      <c r="G66" s="125">
        <f>SUM('[1]Wales'!G500:G502)</f>
        <v>0.32101076854402383</v>
      </c>
      <c r="H66" s="125">
        <f>SUM('[1]Wales'!H500:H502)</f>
        <v>0.331437272685583</v>
      </c>
      <c r="I66" s="125">
        <f>SUM('[1]Wales'!I500:I502)</f>
        <v>0.3062346055545417</v>
      </c>
      <c r="J66" s="125">
        <f>SUM('[1]Wales'!J500:J502)</f>
        <v>0.3550001869772814</v>
      </c>
      <c r="K66" s="125">
        <f>SUM('[1]Wales'!K500:K502)</f>
        <v>0.34076217821152793</v>
      </c>
      <c r="L66" s="125">
        <f>SUM('[1]Wales'!L500:L502)</f>
        <v>0.3052140057172417</v>
      </c>
      <c r="M66" s="125">
        <f>SUM('[1]Wales'!M500:M502)</f>
        <v>0.21808943794240152</v>
      </c>
      <c r="O66" s="93"/>
    </row>
    <row r="67" spans="2:15" ht="12.75">
      <c r="B67" s="3"/>
      <c r="C67" s="3" t="s">
        <v>192</v>
      </c>
      <c r="D67" s="3" t="s">
        <v>39</v>
      </c>
      <c r="E67" s="89">
        <f t="shared" si="4"/>
        <v>0.002964322839267067</v>
      </c>
      <c r="F67" s="125">
        <f>'[1]Wales'!F503</f>
        <v>0.002964322839267067</v>
      </c>
      <c r="G67" s="125">
        <f>'[1]Wales'!G503</f>
        <v>0.011099844273114421</v>
      </c>
      <c r="H67" s="125">
        <f>'[1]Wales'!H503</f>
        <v>0.01228628981215287</v>
      </c>
      <c r="I67" s="125">
        <f>'[1]Wales'!I503</f>
        <v>0.0050999660745132</v>
      </c>
      <c r="J67" s="125">
        <f>'[1]Wales'!J503</f>
        <v>0.004948302806093391</v>
      </c>
      <c r="K67" s="125">
        <f>'[1]Wales'!K503</f>
        <v>0.003940421475993739</v>
      </c>
      <c r="L67" s="125">
        <f>'[1]Wales'!L503</f>
        <v>0.003846673912408995</v>
      </c>
      <c r="M67" s="125">
        <f>'[1]Wales'!M503</f>
        <v>0.004913697139038678</v>
      </c>
      <c r="O67" s="93"/>
    </row>
    <row r="68" spans="2:15" ht="12.75">
      <c r="B68" s="3"/>
      <c r="C68" s="3" t="s">
        <v>193</v>
      </c>
      <c r="D68" s="3" t="s">
        <v>40</v>
      </c>
      <c r="E68" s="89">
        <f t="shared" si="4"/>
        <v>0</v>
      </c>
      <c r="F68" s="125">
        <f>'[1]Wales'!F504</f>
        <v>0</v>
      </c>
      <c r="G68" s="125">
        <f>'[1]Wales'!G504</f>
        <v>0</v>
      </c>
      <c r="H68" s="125">
        <f>'[1]Wales'!H504</f>
        <v>0</v>
      </c>
      <c r="I68" s="125">
        <f>'[1]Wales'!I504</f>
        <v>0</v>
      </c>
      <c r="J68" s="125">
        <f>'[1]Wales'!J504</f>
        <v>0</v>
      </c>
      <c r="K68" s="125">
        <f>'[1]Wales'!K504</f>
        <v>0</v>
      </c>
      <c r="L68" s="125">
        <f>'[1]Wales'!L504</f>
        <v>0</v>
      </c>
      <c r="M68" s="125">
        <f>'[1]Wales'!M504</f>
        <v>0</v>
      </c>
      <c r="O68" s="93"/>
    </row>
    <row r="69" spans="2:15" ht="12.75">
      <c r="B69" s="3"/>
      <c r="C69" s="3" t="s">
        <v>194</v>
      </c>
      <c r="D69" s="3" t="s">
        <v>41</v>
      </c>
      <c r="E69" s="89">
        <f t="shared" si="4"/>
        <v>0</v>
      </c>
      <c r="F69" s="125">
        <f>'[1]Wales'!F505</f>
        <v>0</v>
      </c>
      <c r="G69" s="125">
        <f>'[1]Wales'!G505</f>
        <v>0</v>
      </c>
      <c r="H69" s="125">
        <f>'[1]Wales'!H505</f>
        <v>0</v>
      </c>
      <c r="I69" s="125">
        <f>'[1]Wales'!I505</f>
        <v>0</v>
      </c>
      <c r="J69" s="125">
        <f>'[1]Wales'!J505</f>
        <v>0</v>
      </c>
      <c r="K69" s="125">
        <f>'[1]Wales'!K505</f>
        <v>0</v>
      </c>
      <c r="L69" s="125">
        <f>'[1]Wales'!L505</f>
        <v>0</v>
      </c>
      <c r="M69" s="125">
        <f>'[1]Wales'!M505</f>
        <v>0</v>
      </c>
      <c r="O69" s="93"/>
    </row>
    <row r="70" spans="2:15" ht="12.75">
      <c r="B70" s="3"/>
      <c r="C70" s="3" t="s">
        <v>195</v>
      </c>
      <c r="D70" s="85" t="s">
        <v>145</v>
      </c>
      <c r="E70" s="89">
        <f t="shared" si="4"/>
        <v>1.1301779558721672</v>
      </c>
      <c r="F70" s="125">
        <f>'[1]Wales'!F511+'[1]Wales'!F557</f>
        <v>1.1301779558721672</v>
      </c>
      <c r="G70" s="125">
        <f>'[1]Wales'!G511+'[1]Wales'!G557</f>
        <v>0.6594044399386758</v>
      </c>
      <c r="H70" s="125">
        <f>'[1]Wales'!H511+'[1]Wales'!H557</f>
        <v>0.6833197564060514</v>
      </c>
      <c r="I70" s="125">
        <f>'[1]Wales'!I511+'[1]Wales'!I557</f>
        <v>0.7408035977917063</v>
      </c>
      <c r="J70" s="125">
        <f>'[1]Wales'!J511+'[1]Wales'!J557</f>
        <v>0.7481980439040804</v>
      </c>
      <c r="K70" s="125">
        <f>'[1]Wales'!K511+'[1]Wales'!K557</f>
        <v>0.8889334269154331</v>
      </c>
      <c r="L70" s="125">
        <f>'[1]Wales'!L511+'[1]Wales'!L557</f>
        <v>1.0347829817551901</v>
      </c>
      <c r="M70" s="125">
        <f>'[1]Wales'!M511+'[1]Wales'!M557</f>
        <v>0.5576372743425999</v>
      </c>
      <c r="O70" s="93"/>
    </row>
    <row r="71" spans="2:15" ht="12.75">
      <c r="B71" s="3"/>
      <c r="C71" s="3" t="s">
        <v>196</v>
      </c>
      <c r="D71" s="3" t="s">
        <v>42</v>
      </c>
      <c r="E71" s="90">
        <f>'[1]Wales'!$F$512+'[1]F-gas 2009'!$R$44</f>
        <v>0.33317205130819766</v>
      </c>
      <c r="F71" s="125">
        <f>SUM('[1]Wales'!F512:F513)</f>
        <v>0.49557619147950716</v>
      </c>
      <c r="G71" s="125">
        <f>SUM('[1]Wales'!G512:G513)</f>
        <v>0.2642127250310785</v>
      </c>
      <c r="H71" s="125">
        <f>SUM('[1]Wales'!H512:H513)</f>
        <v>0.2626596827831773</v>
      </c>
      <c r="I71" s="125">
        <f>SUM('[1]Wales'!I512:I513)</f>
        <v>0.20608050397667127</v>
      </c>
      <c r="J71" s="125">
        <f>SUM('[1]Wales'!J512:J513)</f>
        <v>0.23775982130030004</v>
      </c>
      <c r="K71" s="125">
        <f>SUM('[1]Wales'!K512:K513)</f>
        <v>0.2420456703489772</v>
      </c>
      <c r="L71" s="125">
        <f>SUM('[1]Wales'!L512:L513)</f>
        <v>0.2121358832770938</v>
      </c>
      <c r="M71" s="125">
        <f>SUM('[1]Wales'!M512:M513)</f>
        <v>0.15176374098823361</v>
      </c>
      <c r="O71" s="93"/>
    </row>
    <row r="72" spans="2:15" ht="12.75">
      <c r="B72" s="23"/>
      <c r="C72" s="23" t="s">
        <v>244</v>
      </c>
      <c r="D72" s="3" t="s">
        <v>86</v>
      </c>
      <c r="E72" s="89">
        <f t="shared" si="4"/>
        <v>0</v>
      </c>
      <c r="F72" s="125">
        <f>'[1]Wales'!F506</f>
        <v>0</v>
      </c>
      <c r="G72" s="125">
        <f>'[1]Wales'!G506</f>
        <v>0</v>
      </c>
      <c r="H72" s="125">
        <f>'[1]Wales'!H506</f>
        <v>0</v>
      </c>
      <c r="I72" s="125">
        <f>'[1]Wales'!I506</f>
        <v>0</v>
      </c>
      <c r="J72" s="125">
        <f>'[1]Wales'!J506</f>
        <v>0</v>
      </c>
      <c r="K72" s="125">
        <f>'[1]Wales'!K506</f>
        <v>0</v>
      </c>
      <c r="L72" s="125">
        <f>'[1]Wales'!L506</f>
        <v>0</v>
      </c>
      <c r="M72" s="125">
        <f>'[1]Wales'!M506</f>
        <v>0</v>
      </c>
      <c r="O72" s="93"/>
    </row>
    <row r="73" spans="2:15" ht="12.75">
      <c r="B73" s="23"/>
      <c r="C73" s="23" t="s">
        <v>245</v>
      </c>
      <c r="D73" s="3" t="s">
        <v>87</v>
      </c>
      <c r="E73" s="89">
        <f t="shared" si="4"/>
        <v>0</v>
      </c>
      <c r="F73" s="125">
        <f>'[1]Wales'!F507</f>
        <v>0</v>
      </c>
      <c r="G73" s="125">
        <f>'[1]Wales'!G507</f>
        <v>0</v>
      </c>
      <c r="H73" s="125">
        <f>'[1]Wales'!H507</f>
        <v>0</v>
      </c>
      <c r="I73" s="125">
        <f>'[1]Wales'!I507</f>
        <v>0</v>
      </c>
      <c r="J73" s="125">
        <f>'[1]Wales'!J507</f>
        <v>0</v>
      </c>
      <c r="K73" s="125">
        <f>'[1]Wales'!K507</f>
        <v>0</v>
      </c>
      <c r="L73" s="125">
        <f>'[1]Wales'!L507</f>
        <v>0</v>
      </c>
      <c r="M73" s="125">
        <f>'[1]Wales'!M507</f>
        <v>0</v>
      </c>
      <c r="O73" s="93"/>
    </row>
    <row r="74" spans="2:15" ht="12.75">
      <c r="B74" s="3"/>
      <c r="C74" s="3" t="s">
        <v>179</v>
      </c>
      <c r="D74" s="16" t="s">
        <v>78</v>
      </c>
      <c r="E74" s="89">
        <f t="shared" si="4"/>
        <v>0.009691594211516455</v>
      </c>
      <c r="F74" s="125">
        <f>SUM('[1]Wales'!F508:F510)</f>
        <v>0.009691594211516455</v>
      </c>
      <c r="G74" s="125">
        <f>SUM('[1]Wales'!G508:G510)</f>
        <v>0.003333003577300645</v>
      </c>
      <c r="H74" s="125">
        <f>SUM('[1]Wales'!H508:H510)</f>
        <v>0.0027229149516156087</v>
      </c>
      <c r="I74" s="125">
        <f>SUM('[1]Wales'!I508:I510)</f>
        <v>0.0010596599999999998</v>
      </c>
      <c r="J74" s="125">
        <f>SUM('[1]Wales'!J508:J510)</f>
        <v>0.0007539630000000002</v>
      </c>
      <c r="K74" s="125">
        <f>SUM('[1]Wales'!K508:K510)</f>
        <v>0.000984627</v>
      </c>
      <c r="L74" s="125">
        <f>SUM('[1]Wales'!L508:L510)</f>
        <v>0.000816333</v>
      </c>
      <c r="M74" s="125">
        <f>SUM('[1]Wales'!M508:M510)</f>
        <v>0.000839076</v>
      </c>
      <c r="O74" s="93"/>
    </row>
    <row r="75" spans="2:15" ht="12.75">
      <c r="B75" s="3"/>
      <c r="C75" s="3" t="s">
        <v>246</v>
      </c>
      <c r="D75" s="16" t="s">
        <v>97</v>
      </c>
      <c r="E75" s="90">
        <f>'[1]F-gas 2009'!$R$46+'[1]F-gas 2009'!$R$47</f>
        <v>0</v>
      </c>
      <c r="F75" s="125">
        <f>SUM('[1]Wales'!F515:F516)</f>
        <v>0</v>
      </c>
      <c r="G75" s="125">
        <f>SUM('[1]Wales'!G515:G516)</f>
        <v>0</v>
      </c>
      <c r="H75" s="125">
        <f>SUM('[1]Wales'!H515:H516)</f>
        <v>0</v>
      </c>
      <c r="I75" s="125">
        <f>SUM('[1]Wales'!I515:I516)</f>
        <v>0</v>
      </c>
      <c r="J75" s="125">
        <f>SUM('[1]Wales'!J515:J516)</f>
        <v>0</v>
      </c>
      <c r="K75" s="125">
        <f>SUM('[1]Wales'!K515:K516)</f>
        <v>0</v>
      </c>
      <c r="L75" s="125">
        <f>SUM('[1]Wales'!L515:L516)</f>
        <v>0</v>
      </c>
      <c r="M75" s="125">
        <f>SUM('[1]Wales'!M515:M516)</f>
        <v>0</v>
      </c>
      <c r="O75" s="93"/>
    </row>
    <row r="76" spans="2:15" ht="12.75">
      <c r="B76" s="3"/>
      <c r="C76" s="3" t="s">
        <v>247</v>
      </c>
      <c r="D76" s="16" t="s">
        <v>98</v>
      </c>
      <c r="E76" s="90">
        <f>'[1]F-gas 2009'!$R$45</f>
        <v>0.0298220615</v>
      </c>
      <c r="F76" s="125">
        <f>'[1]Wales'!F514</f>
        <v>0.0298220615</v>
      </c>
      <c r="G76" s="125">
        <f>'[1]Wales'!G514</f>
        <v>0.04706023859600001</v>
      </c>
      <c r="H76" s="125">
        <f>'[1]Wales'!H514</f>
        <v>0.0272440170128</v>
      </c>
      <c r="I76" s="125">
        <f>'[1]Wales'!I514</f>
        <v>0.017927293930000004</v>
      </c>
      <c r="J76" s="125">
        <f>'[1]Wales'!J514</f>
        <v>0.012729214820000001</v>
      </c>
      <c r="K76" s="125">
        <f>'[1]Wales'!K514</f>
        <v>0.010556722259999998</v>
      </c>
      <c r="L76" s="125">
        <f>'[1]Wales'!L514</f>
        <v>0.008018951500000001</v>
      </c>
      <c r="M76" s="125">
        <f>'[1]Wales'!M514</f>
        <v>0.006381273500000001</v>
      </c>
      <c r="O76" s="93"/>
    </row>
    <row r="77" spans="2:15" ht="12.75">
      <c r="B77" s="2" t="s">
        <v>43</v>
      </c>
      <c r="C77" s="2"/>
      <c r="D77" s="2"/>
      <c r="E77" s="89">
        <f t="shared" si="4"/>
        <v>-0.04140658683345971</v>
      </c>
      <c r="F77" s="27">
        <f>SUM(F78:F94)</f>
        <v>-0.04140658683345971</v>
      </c>
      <c r="G77" s="27">
        <f aca="true" t="shared" si="7" ref="G77:M77">SUM(G78:G94)</f>
        <v>-0.13948191406674917</v>
      </c>
      <c r="H77" s="27">
        <f t="shared" si="7"/>
        <v>-0.17730143069636672</v>
      </c>
      <c r="I77" s="27">
        <f t="shared" si="7"/>
        <v>-0.19437694957550378</v>
      </c>
      <c r="J77" s="27">
        <f t="shared" si="7"/>
        <v>-0.2030824763787021</v>
      </c>
      <c r="K77" s="27">
        <f t="shared" si="7"/>
        <v>-0.2363763162861366</v>
      </c>
      <c r="L77" s="27">
        <f t="shared" si="7"/>
        <v>-0.2528849450776444</v>
      </c>
      <c r="M77" s="27">
        <f t="shared" si="7"/>
        <v>-0.25803253923781644</v>
      </c>
      <c r="O77" s="92">
        <f>(M77-E77)/E77</f>
        <v>5.231678555772828</v>
      </c>
    </row>
    <row r="78" spans="2:15" ht="12.75">
      <c r="B78" s="3" t="s">
        <v>44</v>
      </c>
      <c r="C78" s="3" t="s">
        <v>202</v>
      </c>
      <c r="D78" s="16" t="s">
        <v>248</v>
      </c>
      <c r="E78" s="89">
        <f t="shared" si="4"/>
        <v>-0.7250123837268395</v>
      </c>
      <c r="F78" s="125">
        <f>'[1]Wales'!F531</f>
        <v>-0.7250123837268395</v>
      </c>
      <c r="G78" s="125">
        <f>'[1]Wales'!G531</f>
        <v>-1.3851532388943122</v>
      </c>
      <c r="H78" s="125">
        <f>'[1]Wales'!H531</f>
        <v>-1.4200240756847113</v>
      </c>
      <c r="I78" s="125">
        <f>'[1]Wales'!I531</f>
        <v>-1.3590406207830044</v>
      </c>
      <c r="J78" s="125">
        <f>'[1]Wales'!J531</f>
        <v>-1.3499883600704214</v>
      </c>
      <c r="K78" s="125">
        <f>'[1]Wales'!K531</f>
        <v>-1.2950324598785565</v>
      </c>
      <c r="L78" s="125">
        <f>'[1]Wales'!L531</f>
        <v>-1.1920154510977465</v>
      </c>
      <c r="M78" s="125">
        <f>'[1]Wales'!M531</f>
        <v>-1.0939224299141652</v>
      </c>
      <c r="O78" s="93"/>
    </row>
    <row r="79" spans="2:15" ht="12.75">
      <c r="B79" s="3"/>
      <c r="C79" s="3" t="s">
        <v>203</v>
      </c>
      <c r="D79" s="3" t="s">
        <v>45</v>
      </c>
      <c r="E79" s="89">
        <f t="shared" si="4"/>
        <v>0.0043720162197847</v>
      </c>
      <c r="F79" s="125">
        <f>'[1]Wales'!F518</f>
        <v>0.0043720162197847</v>
      </c>
      <c r="G79" s="125">
        <f>'[1]Wales'!G518</f>
        <v>0.006084528741075692</v>
      </c>
      <c r="H79" s="125">
        <f>'[1]Wales'!H518</f>
        <v>0.006300321989028402</v>
      </c>
      <c r="I79" s="125">
        <f>'[1]Wales'!I518</f>
        <v>0.0002258427681112822</v>
      </c>
      <c r="J79" s="125">
        <f>'[1]Wales'!J518</f>
        <v>0.019775350706961375</v>
      </c>
      <c r="K79" s="125">
        <f>'[1]Wales'!K518</f>
        <v>0.021519012007180108</v>
      </c>
      <c r="L79" s="125">
        <f>'[1]Wales'!L518</f>
        <v>0.0208449371712773</v>
      </c>
      <c r="M79" s="125">
        <f>'[1]Wales'!M518</f>
        <v>0.013499819599885773</v>
      </c>
      <c r="O79" s="93"/>
    </row>
    <row r="80" spans="2:15" ht="12.75">
      <c r="B80" s="3"/>
      <c r="C80" s="3" t="s">
        <v>203</v>
      </c>
      <c r="D80" s="3" t="s">
        <v>46</v>
      </c>
      <c r="E80" s="89">
        <f t="shared" si="4"/>
        <v>-0.45368578543778143</v>
      </c>
      <c r="F80" s="125">
        <f>'[1]Wales'!F519</f>
        <v>-0.45368578543778143</v>
      </c>
      <c r="G80" s="125">
        <f>'[1]Wales'!G519</f>
        <v>-0.17123583355556812</v>
      </c>
      <c r="H80" s="125">
        <f>'[1]Wales'!H519</f>
        <v>-0.16013688866726347</v>
      </c>
      <c r="I80" s="125">
        <f>'[1]Wales'!I519</f>
        <v>-0.14342640835016474</v>
      </c>
      <c r="J80" s="125">
        <f>'[1]Wales'!J519</f>
        <v>-0.1454107425694669</v>
      </c>
      <c r="K80" s="125">
        <f>'[1]Wales'!K519</f>
        <v>-0.14070252950059092</v>
      </c>
      <c r="L80" s="125">
        <f>'[1]Wales'!L519</f>
        <v>-0.13459905176134998</v>
      </c>
      <c r="M80" s="125">
        <f>'[1]Wales'!M519</f>
        <v>-0.12115203271782635</v>
      </c>
      <c r="O80" s="93"/>
    </row>
    <row r="81" spans="2:15" ht="15.75">
      <c r="B81" s="3"/>
      <c r="C81" s="3" t="s">
        <v>203</v>
      </c>
      <c r="D81" s="23" t="s">
        <v>89</v>
      </c>
      <c r="E81" s="89">
        <f t="shared" si="4"/>
        <v>5.7558723501317146E-05</v>
      </c>
      <c r="F81" s="125">
        <f>'[1]Wales'!F517</f>
        <v>5.7558723501317146E-05</v>
      </c>
      <c r="G81" s="125">
        <f>'[1]Wales'!G517</f>
        <v>5.8807669750875095E-05</v>
      </c>
      <c r="H81" s="125">
        <f>'[1]Wales'!H517</f>
        <v>4.8398941621056375E-05</v>
      </c>
      <c r="I81" s="125">
        <f>'[1]Wales'!I517</f>
        <v>4.159790700626445E-05</v>
      </c>
      <c r="J81" s="125">
        <f>'[1]Wales'!J517</f>
        <v>4.0864506702565615E-05</v>
      </c>
      <c r="K81" s="125">
        <f>'[1]Wales'!K517</f>
        <v>4.617498942387837E-05</v>
      </c>
      <c r="L81" s="125">
        <f>'[1]Wales'!L517</f>
        <v>3.779431136597589E-05</v>
      </c>
      <c r="M81" s="125">
        <f>'[1]Wales'!M517</f>
        <v>2.9187788075848815E-05</v>
      </c>
      <c r="O81" s="93"/>
    </row>
    <row r="82" spans="2:15" ht="12.75">
      <c r="B82" s="3" t="s">
        <v>47</v>
      </c>
      <c r="C82" s="3" t="s">
        <v>204</v>
      </c>
      <c r="D82" s="3" t="s">
        <v>48</v>
      </c>
      <c r="E82" s="89">
        <f t="shared" si="4"/>
        <v>0.010836310012078323</v>
      </c>
      <c r="F82" s="125">
        <f>'[1]Wales'!F520</f>
        <v>0.010836310012078323</v>
      </c>
      <c r="G82" s="125">
        <f>'[1]Wales'!G520</f>
        <v>0.007668483571451305</v>
      </c>
      <c r="H82" s="125">
        <f>'[1]Wales'!H520</f>
        <v>0.0069289674730890465</v>
      </c>
      <c r="I82" s="125">
        <f>'[1]Wales'!I520</f>
        <v>0.005358698355643155</v>
      </c>
      <c r="J82" s="125">
        <f>'[1]Wales'!J520</f>
        <v>0.005983281229286063</v>
      </c>
      <c r="K82" s="125">
        <f>'[1]Wales'!K520</f>
        <v>0.007065928410784823</v>
      </c>
      <c r="L82" s="125">
        <f>'[1]Wales'!L520</f>
        <v>0.00593036791727026</v>
      </c>
      <c r="M82" s="125">
        <f>'[1]Wales'!M520</f>
        <v>0.007370660458508008</v>
      </c>
      <c r="O82" s="93"/>
    </row>
    <row r="83" spans="2:15" ht="12.75">
      <c r="B83" s="3"/>
      <c r="C83" s="3" t="s">
        <v>204</v>
      </c>
      <c r="D83" s="3" t="s">
        <v>49</v>
      </c>
      <c r="E83" s="89">
        <f t="shared" si="4"/>
        <v>-0.011058849999999914</v>
      </c>
      <c r="F83" s="125">
        <f>'[1]Wales'!F521</f>
        <v>-0.011058849999999914</v>
      </c>
      <c r="G83" s="125">
        <f>'[1]Wales'!G521</f>
        <v>-0.011058849999999914</v>
      </c>
      <c r="H83" s="125">
        <f>'[1]Wales'!H521</f>
        <v>-0.011058849999999915</v>
      </c>
      <c r="I83" s="125">
        <f>'[1]Wales'!I521</f>
        <v>-0.011058849999999914</v>
      </c>
      <c r="J83" s="125">
        <f>'[1]Wales'!J521</f>
        <v>-0.011058849999999914</v>
      </c>
      <c r="K83" s="125">
        <f>'[1]Wales'!K521</f>
        <v>-0.011058849999999914</v>
      </c>
      <c r="L83" s="125">
        <f>'[1]Wales'!L521</f>
        <v>-0.011058849999999915</v>
      </c>
      <c r="M83" s="125">
        <f>'[1]Wales'!M521</f>
        <v>-0.011058849999999914</v>
      </c>
      <c r="O83" s="93"/>
    </row>
    <row r="84" spans="2:15" ht="12.75">
      <c r="B84" s="3"/>
      <c r="C84" s="3" t="s">
        <v>205</v>
      </c>
      <c r="D84" s="3" t="s">
        <v>45</v>
      </c>
      <c r="E84" s="89">
        <f t="shared" si="4"/>
        <v>0.00013421795348451257</v>
      </c>
      <c r="F84" s="125">
        <f>'[1]Wales'!F523</f>
        <v>0.00013421795348451257</v>
      </c>
      <c r="G84" s="125">
        <f>'[1]Wales'!G523</f>
        <v>0.000654952245374229</v>
      </c>
      <c r="H84" s="125">
        <f>'[1]Wales'!H523</f>
        <v>0.0004461289687297436</v>
      </c>
      <c r="I84" s="125">
        <f>'[1]Wales'!I523</f>
        <v>5.532562619756762E-05</v>
      </c>
      <c r="J84" s="125">
        <f>'[1]Wales'!J523</f>
        <v>0.00047404012259708494</v>
      </c>
      <c r="K84" s="125">
        <f>'[1]Wales'!K523</f>
        <v>0.000478110930160889</v>
      </c>
      <c r="L84" s="125">
        <f>'[1]Wales'!L523</f>
        <v>0.000618003219143587</v>
      </c>
      <c r="M84" s="125">
        <f>'[1]Wales'!M523</f>
        <v>0.0006571944117072116</v>
      </c>
      <c r="O84" s="93"/>
    </row>
    <row r="85" spans="2:15" ht="12.75">
      <c r="B85" s="3"/>
      <c r="C85" s="3" t="s">
        <v>205</v>
      </c>
      <c r="D85" s="3" t="s">
        <v>50</v>
      </c>
      <c r="E85" s="89">
        <f t="shared" si="4"/>
        <v>1.0972097238716938</v>
      </c>
      <c r="F85" s="125">
        <f>'[1]Wales'!F522</f>
        <v>1.0972097238716938</v>
      </c>
      <c r="G85" s="125">
        <f>'[1]Wales'!G522</f>
        <v>1.0890359233062732</v>
      </c>
      <c r="H85" s="125">
        <f>'[1]Wales'!H522</f>
        <v>1.0696787854676173</v>
      </c>
      <c r="I85" s="125">
        <f>'[1]Wales'!I522</f>
        <v>1.0512648857428133</v>
      </c>
      <c r="J85" s="125">
        <f>'[1]Wales'!J522</f>
        <v>1.0337482421065096</v>
      </c>
      <c r="K85" s="125">
        <f>'[1]Wales'!K522</f>
        <v>1.0170851146246596</v>
      </c>
      <c r="L85" s="125">
        <f>'[1]Wales'!L522</f>
        <v>1.001233896097196</v>
      </c>
      <c r="M85" s="125">
        <f>'[1]Wales'!M522</f>
        <v>0.9861550080552662</v>
      </c>
      <c r="O85" s="93"/>
    </row>
    <row r="86" spans="2:15" ht="12.75">
      <c r="B86" s="3"/>
      <c r="C86" s="3" t="s">
        <v>205</v>
      </c>
      <c r="D86" s="3" t="s">
        <v>249</v>
      </c>
      <c r="E86" s="89">
        <f t="shared" si="4"/>
        <v>0.060671049942591884</v>
      </c>
      <c r="F86" s="125">
        <f>'[1]Wales'!F524</f>
        <v>0.060671049942591884</v>
      </c>
      <c r="G86" s="125">
        <f>'[1]Wales'!G524</f>
        <v>0.06093988257261644</v>
      </c>
      <c r="H86" s="125">
        <f>'[1]Wales'!H524</f>
        <v>0.0598507647628167</v>
      </c>
      <c r="I86" s="125">
        <f>'[1]Wales'!I524</f>
        <v>0.05881476385538738</v>
      </c>
      <c r="J86" s="125">
        <f>'[1]Wales'!J524</f>
        <v>0.057829289308431175</v>
      </c>
      <c r="K86" s="125">
        <f>'[1]Wales'!K524</f>
        <v>0.056891876922269984</v>
      </c>
      <c r="L86" s="125">
        <f>'[1]Wales'!L524</f>
        <v>0.05600018267766198</v>
      </c>
      <c r="M86" s="125">
        <f>'[1]Wales'!M524</f>
        <v>0.0551519768745329</v>
      </c>
      <c r="O86" s="93"/>
    </row>
    <row r="87" spans="2:15" ht="12.75">
      <c r="B87" s="3" t="s">
        <v>51</v>
      </c>
      <c r="C87" s="3" t="s">
        <v>206</v>
      </c>
      <c r="D87" s="3" t="s">
        <v>45</v>
      </c>
      <c r="E87" s="89">
        <f t="shared" si="4"/>
        <v>0.0018087478800544426</v>
      </c>
      <c r="F87" s="125">
        <f>'[1]Wales'!F525</f>
        <v>0.0018087478800544426</v>
      </c>
      <c r="G87" s="125">
        <f>'[1]Wales'!G525</f>
        <v>0.008214403927976467</v>
      </c>
      <c r="H87" s="125">
        <f>'[1]Wales'!H525</f>
        <v>0.007142507494823719</v>
      </c>
      <c r="I87" s="125">
        <f>'[1]Wales'!I525</f>
        <v>0.0053020384296782784</v>
      </c>
      <c r="J87" s="125">
        <f>'[1]Wales'!J525</f>
        <v>0.005931893152368213</v>
      </c>
      <c r="K87" s="125">
        <f>'[1]Wales'!K525</f>
        <v>0.006273150953254878</v>
      </c>
      <c r="L87" s="125">
        <f>'[1]Wales'!L525</f>
        <v>0.007953753973023168</v>
      </c>
      <c r="M87" s="125">
        <f>'[1]Wales'!M525</f>
        <v>0.00839640869419208</v>
      </c>
      <c r="O87" s="93"/>
    </row>
    <row r="88" spans="2:15" ht="12.75">
      <c r="B88" s="3"/>
      <c r="C88" s="3" t="s">
        <v>207</v>
      </c>
      <c r="D88" s="3" t="s">
        <v>48</v>
      </c>
      <c r="E88" s="89">
        <f t="shared" si="4"/>
        <v>0.0895553295560698</v>
      </c>
      <c r="F88" s="125">
        <f>'[1]Wales'!F526</f>
        <v>0.0895553295560698</v>
      </c>
      <c r="G88" s="125">
        <f>'[1]Wales'!G526</f>
        <v>0.053084452187488494</v>
      </c>
      <c r="H88" s="125">
        <f>'[1]Wales'!H526</f>
        <v>0.05135006582961321</v>
      </c>
      <c r="I88" s="125">
        <f>'[1]Wales'!I526</f>
        <v>0.053721141780762226</v>
      </c>
      <c r="J88" s="125">
        <f>'[1]Wales'!J526</f>
        <v>0.05061589745268777</v>
      </c>
      <c r="K88" s="125">
        <f>'[1]Wales'!K526</f>
        <v>0.0359248257768746</v>
      </c>
      <c r="L88" s="125">
        <f>'[1]Wales'!L526</f>
        <v>0.04433664310417479</v>
      </c>
      <c r="M88" s="125">
        <f>'[1]Wales'!M526</f>
        <v>0.05468191123250182</v>
      </c>
      <c r="O88" s="93"/>
    </row>
    <row r="89" spans="2:15" ht="12.75">
      <c r="B89" s="3"/>
      <c r="C89" s="3" t="s">
        <v>208</v>
      </c>
      <c r="D89" s="3" t="s">
        <v>52</v>
      </c>
      <c r="E89" s="89">
        <f t="shared" si="4"/>
        <v>-0.5462645360276269</v>
      </c>
      <c r="F89" s="125">
        <f>'[1]Wales'!F527</f>
        <v>-0.5462645360276269</v>
      </c>
      <c r="G89" s="125">
        <f>'[1]Wales'!G527</f>
        <v>-0.6823360551607931</v>
      </c>
      <c r="H89" s="125">
        <f>'[1]Wales'!H527</f>
        <v>-0.6892969463590783</v>
      </c>
      <c r="I89" s="125">
        <f>'[1]Wales'!I527</f>
        <v>-0.6973872600014797</v>
      </c>
      <c r="J89" s="125">
        <f>'[1]Wales'!J527</f>
        <v>-0.7008266236597874</v>
      </c>
      <c r="K89" s="125">
        <f>'[1]Wales'!K527</f>
        <v>-0.7049020590664815</v>
      </c>
      <c r="L89" s="125">
        <f>'[1]Wales'!L527</f>
        <v>-0.7064993823288974</v>
      </c>
      <c r="M89" s="125">
        <f>'[1]Wales'!M527</f>
        <v>-0.710125348409878</v>
      </c>
      <c r="O89" s="93"/>
    </row>
    <row r="90" spans="2:15" ht="12.75">
      <c r="B90" s="3" t="s">
        <v>250</v>
      </c>
      <c r="C90" s="3" t="s">
        <v>209</v>
      </c>
      <c r="D90" s="3" t="s">
        <v>252</v>
      </c>
      <c r="E90" s="89">
        <f t="shared" si="4"/>
        <v>0.0003512669995819638</v>
      </c>
      <c r="F90" s="125">
        <f>'[1]Wales'!F532</f>
        <v>0.0003512669995819638</v>
      </c>
      <c r="G90" s="125">
        <f>'[1]Wales'!G532</f>
        <v>0.00035126699978108115</v>
      </c>
      <c r="H90" s="125">
        <f>'[1]Wales'!H532</f>
        <v>0.00035126699944847313</v>
      </c>
      <c r="I90" s="125">
        <f>'[1]Wales'!I532</f>
        <v>0.0003512669995126435</v>
      </c>
      <c r="J90" s="125">
        <f>'[1]Wales'!J532</f>
        <v>0.0003512669993793896</v>
      </c>
      <c r="K90" s="125">
        <f>'[1]Wales'!K532</f>
        <v>0.00035126699979154934</v>
      </c>
      <c r="L90" s="125">
        <f>'[1]Wales'!L532</f>
        <v>0.0003512669998433806</v>
      </c>
      <c r="M90" s="125">
        <f>'[1]Wales'!M532</f>
        <v>0.00035126699867631036</v>
      </c>
      <c r="O90" s="93"/>
    </row>
    <row r="91" spans="2:15" ht="12.75">
      <c r="B91" s="3"/>
      <c r="C91" s="3" t="s">
        <v>251</v>
      </c>
      <c r="D91" s="3" t="s">
        <v>253</v>
      </c>
      <c r="E91" s="89">
        <f t="shared" si="4"/>
        <v>0</v>
      </c>
      <c r="F91" s="125">
        <f>'[1]Wales'!F533</f>
        <v>0</v>
      </c>
      <c r="G91" s="125">
        <f>'[1]Wales'!G533</f>
        <v>0</v>
      </c>
      <c r="H91" s="125">
        <f>'[1]Wales'!H533</f>
        <v>0</v>
      </c>
      <c r="I91" s="125">
        <f>'[1]Wales'!I533</f>
        <v>0</v>
      </c>
      <c r="J91" s="125">
        <f>'[1]Wales'!J533</f>
        <v>0</v>
      </c>
      <c r="K91" s="125">
        <f>'[1]Wales'!K533</f>
        <v>0</v>
      </c>
      <c r="L91" s="125">
        <f>'[1]Wales'!L533</f>
        <v>0</v>
      </c>
      <c r="M91" s="125">
        <f>'[1]Wales'!M533</f>
        <v>0</v>
      </c>
      <c r="O91" s="93"/>
    </row>
    <row r="92" spans="2:15" ht="12.75">
      <c r="B92" s="3" t="s">
        <v>53</v>
      </c>
      <c r="C92" s="3" t="s">
        <v>210</v>
      </c>
      <c r="D92" s="3" t="s">
        <v>45</v>
      </c>
      <c r="E92" s="89">
        <f t="shared" si="4"/>
        <v>0.005936964885837693</v>
      </c>
      <c r="F92" s="125">
        <f>'[1]Wales'!F528</f>
        <v>0.005936964885837693</v>
      </c>
      <c r="G92" s="125">
        <f>'[1]Wales'!G528</f>
        <v>0.005069093408160008</v>
      </c>
      <c r="H92" s="125">
        <f>'[1]Wales'!H528</f>
        <v>0.004764452805963957</v>
      </c>
      <c r="I92" s="125">
        <f>'[1]Wales'!I528</f>
        <v>0.004279540807941777</v>
      </c>
      <c r="J92" s="125">
        <f>'[1]Wales'!J528</f>
        <v>0.003081372008595967</v>
      </c>
      <c r="K92" s="125">
        <f>'[1]Wales'!K528</f>
        <v>0.0027632286871422614</v>
      </c>
      <c r="L92" s="125">
        <f>'[1]Wales'!L528</f>
        <v>0.0021980176727122045</v>
      </c>
      <c r="M92" s="125">
        <f>'[1]Wales'!M528</f>
        <v>0.0018531977950196653</v>
      </c>
      <c r="O92" s="93"/>
    </row>
    <row r="93" spans="2:15" ht="12.75">
      <c r="B93" s="3"/>
      <c r="C93" s="3" t="s">
        <v>212</v>
      </c>
      <c r="D93" s="3" t="s">
        <v>54</v>
      </c>
      <c r="E93" s="89">
        <f t="shared" si="4"/>
        <v>0.7706677157269323</v>
      </c>
      <c r="F93" s="125">
        <f>'[1]Wales'!F529</f>
        <v>0.7706677157269323</v>
      </c>
      <c r="G93" s="125">
        <f>'[1]Wales'!G529</f>
        <v>0.7367467708323411</v>
      </c>
      <c r="H93" s="125">
        <f>'[1]Wales'!H529</f>
        <v>0.7267243277207805</v>
      </c>
      <c r="I93" s="125">
        <f>'[1]Wales'!I529</f>
        <v>0.7171460847392063</v>
      </c>
      <c r="J93" s="125">
        <f>'[1]Wales'!J529</f>
        <v>0.7062506217023791</v>
      </c>
      <c r="K93" s="125">
        <f>'[1]Wales'!K529</f>
        <v>0.6973321010082317</v>
      </c>
      <c r="L93" s="125">
        <f>'[1]Wales'!L529</f>
        <v>0.6881538431731645</v>
      </c>
      <c r="M93" s="125">
        <f>'[1]Wales'!M529</f>
        <v>0.6799455552597986</v>
      </c>
      <c r="O93" s="93"/>
    </row>
    <row r="94" spans="2:15" ht="12.75">
      <c r="B94" s="3" t="s">
        <v>55</v>
      </c>
      <c r="C94" s="3" t="s">
        <v>211</v>
      </c>
      <c r="D94" s="3" t="s">
        <v>104</v>
      </c>
      <c r="E94" s="89">
        <f t="shared" si="4"/>
        <v>-0.34698593341282236</v>
      </c>
      <c r="F94" s="125">
        <f>'[1]Wales'!F530</f>
        <v>-0.34698593341282236</v>
      </c>
      <c r="G94" s="125">
        <f>'[1]Wales'!G530</f>
        <v>0.1423934980816349</v>
      </c>
      <c r="H94" s="125">
        <f>'[1]Wales'!H530</f>
        <v>0.16962934156115417</v>
      </c>
      <c r="I94" s="125">
        <f>'[1]Wales'!I530</f>
        <v>0.11997500254688485</v>
      </c>
      <c r="J94" s="125">
        <f>'[1]Wales'!J530</f>
        <v>0.12011998062507526</v>
      </c>
      <c r="K94" s="125">
        <f>'[1]Wales'!K530</f>
        <v>0.06958879084971818</v>
      </c>
      <c r="L94" s="125">
        <f>'[1]Wales'!L530</f>
        <v>-0.03637091620648375</v>
      </c>
      <c r="M94" s="125">
        <f>'[1]Wales'!M530</f>
        <v>-0.12986606536411138</v>
      </c>
      <c r="O94" s="93"/>
    </row>
    <row r="95" spans="2:15" ht="12.75" collapsed="1">
      <c r="B95" s="2" t="s">
        <v>56</v>
      </c>
      <c r="C95" s="2"/>
      <c r="D95" s="26"/>
      <c r="E95" s="27">
        <f>SUM(E96:E98)</f>
        <v>3.249302237420832</v>
      </c>
      <c r="F95" s="27">
        <f>SUM(F96:F98)</f>
        <v>3.249302237420832</v>
      </c>
      <c r="G95" s="27">
        <f aca="true" t="shared" si="8" ref="G95:M95">SUM(G96:G98)</f>
        <v>1.2540669831653046</v>
      </c>
      <c r="H95" s="27">
        <f t="shared" si="8"/>
        <v>1.217181090183199</v>
      </c>
      <c r="I95" s="27">
        <f t="shared" si="8"/>
        <v>1.1865618190783402</v>
      </c>
      <c r="J95" s="27">
        <f t="shared" si="8"/>
        <v>1.1102066059601343</v>
      </c>
      <c r="K95" s="27">
        <f t="shared" si="8"/>
        <v>1.0868637770529892</v>
      </c>
      <c r="L95" s="27">
        <f t="shared" si="8"/>
        <v>1.045789646861529</v>
      </c>
      <c r="M95" s="27">
        <f t="shared" si="8"/>
        <v>1.014228793021919</v>
      </c>
      <c r="O95" s="92">
        <f>(M95-E95)/E95</f>
        <v>-0.6878625874375498</v>
      </c>
    </row>
    <row r="96" spans="2:15" ht="12.75">
      <c r="B96" s="3" t="s">
        <v>56</v>
      </c>
      <c r="C96" s="3" t="s">
        <v>254</v>
      </c>
      <c r="D96" s="16" t="s">
        <v>79</v>
      </c>
      <c r="E96" s="89">
        <f t="shared" si="4"/>
        <v>3.1224502114948374</v>
      </c>
      <c r="F96" s="125">
        <f>'[1]Wales'!F534</f>
        <v>3.1224502114948374</v>
      </c>
      <c r="G96" s="125">
        <f>'[1]Wales'!G534</f>
        <v>1.1484533419020002</v>
      </c>
      <c r="H96" s="125">
        <f>'[1]Wales'!H534</f>
        <v>1.1126589837563814</v>
      </c>
      <c r="I96" s="125">
        <f>'[1]Wales'!I534</f>
        <v>1.0893429204008036</v>
      </c>
      <c r="J96" s="125">
        <f>'[1]Wales'!J534</f>
        <v>1.0149932322396455</v>
      </c>
      <c r="K96" s="125">
        <f>'[1]Wales'!K534</f>
        <v>0.992090768319331</v>
      </c>
      <c r="L96" s="125">
        <f>'[1]Wales'!L534</f>
        <v>0.9532004098170637</v>
      </c>
      <c r="M96" s="125">
        <f>'[1]Wales'!M534</f>
        <v>0.9222733010950668</v>
      </c>
      <c r="O96" s="93"/>
    </row>
    <row r="97" spans="2:15" ht="12.75">
      <c r="B97" s="23"/>
      <c r="C97" s="23" t="s">
        <v>255</v>
      </c>
      <c r="D97" s="3" t="s">
        <v>80</v>
      </c>
      <c r="E97" s="89">
        <f t="shared" si="4"/>
        <v>0.07619910134250431</v>
      </c>
      <c r="F97" s="125">
        <f>'[1]Wales'!F535</f>
        <v>0.07619910134250431</v>
      </c>
      <c r="G97" s="125">
        <f>'[1]Wales'!G535</f>
        <v>0.08498972044405627</v>
      </c>
      <c r="H97" s="125">
        <f>'[1]Wales'!H535</f>
        <v>0.08507677065305835</v>
      </c>
      <c r="I97" s="125">
        <f>'[1]Wales'!I535</f>
        <v>0.08613460190931535</v>
      </c>
      <c r="J97" s="125">
        <f>'[1]Wales'!J535</f>
        <v>0.08597539912540898</v>
      </c>
      <c r="K97" s="125">
        <f>'[1]Wales'!K535</f>
        <v>0.0851868920646286</v>
      </c>
      <c r="L97" s="125">
        <f>'[1]Wales'!L535</f>
        <v>0.08353028820173443</v>
      </c>
      <c r="M97" s="125">
        <f>'[1]Wales'!M535</f>
        <v>0.0829429574036305</v>
      </c>
      <c r="O97" s="93"/>
    </row>
    <row r="98" spans="2:15" ht="12.75">
      <c r="B98" s="23"/>
      <c r="C98" s="23" t="s">
        <v>197</v>
      </c>
      <c r="D98" s="3" t="s">
        <v>57</v>
      </c>
      <c r="E98" s="89">
        <f t="shared" si="4"/>
        <v>0.05065292458349029</v>
      </c>
      <c r="F98" s="125">
        <f>'[1]Wales'!F536</f>
        <v>0.05065292458349029</v>
      </c>
      <c r="G98" s="125">
        <f>'[1]Wales'!G536</f>
        <v>0.020623920819248187</v>
      </c>
      <c r="H98" s="125">
        <f>'[1]Wales'!H536</f>
        <v>0.019445335773759245</v>
      </c>
      <c r="I98" s="125">
        <f>'[1]Wales'!I536</f>
        <v>0.011084296768221171</v>
      </c>
      <c r="J98" s="125">
        <f>'[1]Wales'!J536</f>
        <v>0.00923797459507962</v>
      </c>
      <c r="K98" s="125">
        <f>'[1]Wales'!K536</f>
        <v>0.009586116669029589</v>
      </c>
      <c r="L98" s="125">
        <f>'[1]Wales'!L536</f>
        <v>0.009058948842730983</v>
      </c>
      <c r="M98" s="125">
        <f>'[1]Wales'!M536</f>
        <v>0.009012534523221748</v>
      </c>
      <c r="O98" s="93"/>
    </row>
    <row r="99" spans="2:15" ht="12.75">
      <c r="B99" s="22" t="s">
        <v>60</v>
      </c>
      <c r="C99" s="22" t="s">
        <v>198</v>
      </c>
      <c r="D99" s="85" t="s">
        <v>146</v>
      </c>
      <c r="E99" s="27">
        <f>F99</f>
        <v>1.343215086962456</v>
      </c>
      <c r="F99" s="126">
        <f>'[1]Wales'!F537+'[1]Wales'!F556+SUM('[1]Wales'!F408:F413)</f>
        <v>1.343215086962456</v>
      </c>
      <c r="G99" s="126">
        <f>'[1]Wales'!G537+'[1]Wales'!G556+SUM('[1]Wales'!G408:G413)</f>
        <v>1.5363084998049505</v>
      </c>
      <c r="H99" s="126">
        <f>'[1]Wales'!H537+'[1]Wales'!H556+SUM('[1]Wales'!H408:H413)</f>
        <v>1.9300299650084334</v>
      </c>
      <c r="I99" s="126">
        <f>'[1]Wales'!I537+'[1]Wales'!I556+SUM('[1]Wales'!I408:I413)</f>
        <v>1.864289236796218</v>
      </c>
      <c r="J99" s="126">
        <f>'[1]Wales'!J537+'[1]Wales'!J556+SUM('[1]Wales'!J408:J413)</f>
        <v>1.7418941290394416</v>
      </c>
      <c r="K99" s="126">
        <f>'[1]Wales'!K537+'[1]Wales'!K556+SUM('[1]Wales'!K408:K413)</f>
        <v>1.899077125667908</v>
      </c>
      <c r="L99" s="126">
        <f>'[1]Wales'!L537+'[1]Wales'!L556+SUM('[1]Wales'!L408:L413)</f>
        <v>1.7856244097669793</v>
      </c>
      <c r="M99" s="126">
        <f>'[1]Wales'!M537+'[1]Wales'!M556+SUM('[1]Wales'!M408:M413)</f>
        <v>1.8586655060156725</v>
      </c>
      <c r="O99" s="92">
        <f>(M99-E99)/E99</f>
        <v>0.38374376825892803</v>
      </c>
    </row>
    <row r="100" spans="2:15" ht="12.75">
      <c r="B100" s="23"/>
      <c r="C100" s="23"/>
      <c r="D100" s="3"/>
      <c r="E100" s="3"/>
      <c r="F100" s="28"/>
      <c r="G100" s="28"/>
      <c r="H100" s="28"/>
      <c r="I100" s="28"/>
      <c r="J100" s="28"/>
      <c r="K100" s="28"/>
      <c r="L100" s="28"/>
      <c r="O100" s="94"/>
    </row>
    <row r="101" spans="2:15" ht="12.75">
      <c r="B101" s="26"/>
      <c r="C101" s="26"/>
      <c r="D101" s="2"/>
      <c r="E101" s="2"/>
      <c r="F101" s="26"/>
      <c r="G101" s="26"/>
      <c r="H101" s="26"/>
      <c r="I101" s="26"/>
      <c r="J101" s="26"/>
      <c r="K101" s="26"/>
      <c r="L101" s="26"/>
      <c r="O101" s="94"/>
    </row>
    <row r="102" spans="2:15" ht="12.75">
      <c r="B102" s="18" t="s">
        <v>99</v>
      </c>
      <c r="C102" s="18"/>
      <c r="D102" s="26"/>
      <c r="E102" s="27">
        <f aca="true" t="shared" si="9" ref="E102:M102">E99+E95+E77+E62+E41+E36+E35+E19+E8</f>
        <v>56.1854789794846</v>
      </c>
      <c r="F102" s="27">
        <f t="shared" si="9"/>
        <v>56.27368943208442</v>
      </c>
      <c r="G102" s="27">
        <f t="shared" si="9"/>
        <v>46.93391467408573</v>
      </c>
      <c r="H102" s="27">
        <f t="shared" si="9"/>
        <v>47.821803438139845</v>
      </c>
      <c r="I102" s="27">
        <f t="shared" si="9"/>
        <v>46.51311004033464</v>
      </c>
      <c r="J102" s="27">
        <f t="shared" si="9"/>
        <v>46.78400174012381</v>
      </c>
      <c r="K102" s="27">
        <f t="shared" si="9"/>
        <v>45.83340276320875</v>
      </c>
      <c r="L102" s="27">
        <f t="shared" si="9"/>
        <v>43.97047531397763</v>
      </c>
      <c r="M102" s="27">
        <f t="shared" si="9"/>
        <v>38.96853507670603</v>
      </c>
      <c r="O102" s="92">
        <f>(M102-E102)/E102</f>
        <v>-0.306430490858058</v>
      </c>
    </row>
    <row r="103" spans="15:16" ht="12.75">
      <c r="O103" s="101">
        <f>'[2]Wales'!$J$270</f>
        <v>-0.23340043028009974</v>
      </c>
      <c r="P103" t="s">
        <v>215</v>
      </c>
    </row>
    <row r="104" spans="6:12" ht="12.75">
      <c r="F104" s="29"/>
      <c r="G104" s="29"/>
      <c r="H104" s="29"/>
      <c r="I104" s="29"/>
      <c r="J104" s="29"/>
      <c r="K104" s="29"/>
      <c r="L104" s="29"/>
    </row>
    <row r="109" spans="6:12" ht="12.75">
      <c r="F109" s="34"/>
      <c r="G109" s="34"/>
      <c r="H109" s="34"/>
      <c r="I109" s="34"/>
      <c r="J109" s="34"/>
      <c r="K109" s="34"/>
      <c r="L109" s="34"/>
    </row>
    <row r="110" spans="2:15" ht="12.75">
      <c r="B110" s="95" t="s">
        <v>158</v>
      </c>
      <c r="C110" s="95"/>
      <c r="D110" s="96"/>
      <c r="E110" s="97">
        <f>E102-E99</f>
        <v>54.84226389252214</v>
      </c>
      <c r="F110" s="97">
        <f aca="true" t="shared" si="10" ref="F110:M110">F102-F99</f>
        <v>54.93047434512196</v>
      </c>
      <c r="G110" s="97">
        <f t="shared" si="10"/>
        <v>45.397606174280774</v>
      </c>
      <c r="H110" s="97">
        <f t="shared" si="10"/>
        <v>45.89177347313141</v>
      </c>
      <c r="I110" s="97">
        <f t="shared" si="10"/>
        <v>44.64882080353842</v>
      </c>
      <c r="J110" s="97">
        <f t="shared" si="10"/>
        <v>45.04210761108437</v>
      </c>
      <c r="K110" s="97">
        <f t="shared" si="10"/>
        <v>43.934325637540844</v>
      </c>
      <c r="L110" s="97">
        <f t="shared" si="10"/>
        <v>42.18485090421065</v>
      </c>
      <c r="M110" s="97">
        <f t="shared" si="10"/>
        <v>37.10986957069036</v>
      </c>
      <c r="N110" s="98"/>
      <c r="O110" s="98">
        <f>(M110-E110)/E110</f>
        <v>-0.32333446986402825</v>
      </c>
    </row>
    <row r="112" spans="2:4" ht="16.5">
      <c r="B112" s="8" t="s">
        <v>150</v>
      </c>
      <c r="C112" s="8"/>
      <c r="D112" t="s">
        <v>141</v>
      </c>
    </row>
    <row r="114" spans="2:13" ht="12.75">
      <c r="B114" s="2" t="s">
        <v>0</v>
      </c>
      <c r="C114" s="2"/>
      <c r="D114" s="2" t="s">
        <v>1</v>
      </c>
      <c r="E114" s="2" t="s">
        <v>149</v>
      </c>
      <c r="F114" s="2">
        <v>1990</v>
      </c>
      <c r="G114" s="2">
        <v>2003</v>
      </c>
      <c r="H114" s="2">
        <v>2004</v>
      </c>
      <c r="I114" s="2">
        <v>2005</v>
      </c>
      <c r="J114" s="2">
        <v>2006</v>
      </c>
      <c r="K114" s="2">
        <v>2007</v>
      </c>
      <c r="L114" s="2">
        <v>2008</v>
      </c>
      <c r="M114" s="2">
        <v>2009</v>
      </c>
    </row>
    <row r="116" spans="2:13" ht="12.75">
      <c r="B116" s="2" t="s">
        <v>2</v>
      </c>
      <c r="C116" s="2"/>
      <c r="D116" s="2"/>
      <c r="E116" s="4">
        <f>F116</f>
        <v>8.452588794941224</v>
      </c>
      <c r="F116" s="4">
        <f aca="true" t="shared" si="11" ref="F116:M116">SUM(F117:F119)</f>
        <v>8.452588794941224</v>
      </c>
      <c r="G116" s="4">
        <f t="shared" si="11"/>
        <v>6.808191839297626</v>
      </c>
      <c r="H116" s="4">
        <f t="shared" si="11"/>
        <v>6.757635855214561</v>
      </c>
      <c r="I116" s="4">
        <f t="shared" si="11"/>
        <v>6.460564886006821</v>
      </c>
      <c r="J116" s="4">
        <f t="shared" si="11"/>
        <v>6.464412304421396</v>
      </c>
      <c r="K116" s="4">
        <f t="shared" si="11"/>
        <v>6.216917132422886</v>
      </c>
      <c r="L116" s="4">
        <f t="shared" si="11"/>
        <v>5.8762112771551305</v>
      </c>
      <c r="M116" s="4">
        <f t="shared" si="11"/>
        <v>5.127939668895401</v>
      </c>
    </row>
    <row r="117" spans="2:13" ht="12.75">
      <c r="B117" s="3" t="s">
        <v>3</v>
      </c>
      <c r="C117" s="3" t="s">
        <v>188</v>
      </c>
      <c r="D117" s="85" t="s">
        <v>152</v>
      </c>
      <c r="E117" s="5">
        <f aca="true" t="shared" si="12" ref="E117:E127">F117</f>
        <v>1.911653342221067</v>
      </c>
      <c r="F117" s="122">
        <f>'[1]Wales'!F553</f>
        <v>1.911653342221067</v>
      </c>
      <c r="G117" s="122">
        <f>'[1]Wales'!G553</f>
        <v>1.011530983589396</v>
      </c>
      <c r="H117" s="122">
        <f>'[1]Wales'!H553</f>
        <v>1.085931978487169</v>
      </c>
      <c r="I117" s="122">
        <f>'[1]Wales'!I553</f>
        <v>1.0109209582568623</v>
      </c>
      <c r="J117" s="122">
        <f>'[1]Wales'!J553</f>
        <v>1.243753636956684</v>
      </c>
      <c r="K117" s="122">
        <f>'[1]Wales'!K553</f>
        <v>0.9124842625585644</v>
      </c>
      <c r="L117" s="122">
        <f>'[1]Wales'!L553</f>
        <v>0.8186475298931771</v>
      </c>
      <c r="M117" s="122">
        <f>'[1]Wales'!M553</f>
        <v>0.6769839115477067</v>
      </c>
    </row>
    <row r="118" spans="2:13" ht="12.75">
      <c r="B118" s="2"/>
      <c r="C118" s="3" t="s">
        <v>177</v>
      </c>
      <c r="D118" s="85" t="s">
        <v>153</v>
      </c>
      <c r="E118" s="5">
        <f t="shared" si="12"/>
        <v>5.019195926894348</v>
      </c>
      <c r="F118" s="122">
        <f>'[1]Wales'!F555</f>
        <v>5.019195926894348</v>
      </c>
      <c r="G118" s="122">
        <f>'[1]Wales'!G555</f>
        <v>4.029263998537088</v>
      </c>
      <c r="H118" s="122">
        <f>'[1]Wales'!H555</f>
        <v>3.916909914182345</v>
      </c>
      <c r="I118" s="122">
        <f>'[1]Wales'!I555</f>
        <v>3.579030894741817</v>
      </c>
      <c r="J118" s="122">
        <f>'[1]Wales'!J555</f>
        <v>3.0852505995617214</v>
      </c>
      <c r="K118" s="122">
        <f>'[1]Wales'!K555</f>
        <v>3.0599637974078395</v>
      </c>
      <c r="L118" s="122">
        <f>'[1]Wales'!L555</f>
        <v>2.831893278465621</v>
      </c>
      <c r="M118" s="122">
        <f>'[1]Wales'!M555</f>
        <v>2.4967278010047123</v>
      </c>
    </row>
    <row r="119" spans="2:13" ht="12.75">
      <c r="B119" s="2"/>
      <c r="C119" s="3" t="s">
        <v>178</v>
      </c>
      <c r="D119" s="85" t="s">
        <v>4</v>
      </c>
      <c r="E119" s="5">
        <f t="shared" si="12"/>
        <v>1.5217395258258097</v>
      </c>
      <c r="F119" s="122">
        <f>'[1]Wales'!F554</f>
        <v>1.5217395258258097</v>
      </c>
      <c r="G119" s="122">
        <f>'[1]Wales'!G554</f>
        <v>1.7673968571711423</v>
      </c>
      <c r="H119" s="122">
        <f>'[1]Wales'!H554</f>
        <v>1.754793962545048</v>
      </c>
      <c r="I119" s="122">
        <f>'[1]Wales'!I554</f>
        <v>1.870613033008143</v>
      </c>
      <c r="J119" s="122">
        <f>'[1]Wales'!J554</f>
        <v>2.1354080679029908</v>
      </c>
      <c r="K119" s="122">
        <f>'[1]Wales'!K554</f>
        <v>2.244469072456482</v>
      </c>
      <c r="L119" s="122">
        <f>'[1]Wales'!L554</f>
        <v>2.2256704687963325</v>
      </c>
      <c r="M119" s="122">
        <f>'[1]Wales'!M554</f>
        <v>1.9542279563429816</v>
      </c>
    </row>
    <row r="120" spans="2:13" ht="12.75">
      <c r="B120" s="2" t="s">
        <v>151</v>
      </c>
      <c r="C120" s="3" t="s">
        <v>182</v>
      </c>
      <c r="D120" s="85" t="s">
        <v>18</v>
      </c>
      <c r="E120" s="91">
        <f t="shared" si="12"/>
        <v>0.06904333729570812</v>
      </c>
      <c r="F120" s="124">
        <f>'[1]Wales'!F560</f>
        <v>0.06904333729570812</v>
      </c>
      <c r="G120" s="124">
        <f>'[1]Wales'!G560</f>
        <v>0.07479256620866162</v>
      </c>
      <c r="H120" s="124">
        <f>'[1]Wales'!H560</f>
        <v>0.07578143200291712</v>
      </c>
      <c r="I120" s="124">
        <f>'[1]Wales'!I560</f>
        <v>0.07387412928054306</v>
      </c>
      <c r="J120" s="124">
        <f>'[1]Wales'!J560</f>
        <v>0.08112544557227742</v>
      </c>
      <c r="K120" s="124">
        <f>'[1]Wales'!K560</f>
        <v>0.07899112889465358</v>
      </c>
      <c r="L120" s="124">
        <f>'[1]Wales'!L560</f>
        <v>0.08189213456839561</v>
      </c>
      <c r="M120" s="124">
        <f>'[1]Wales'!M560</f>
        <v>0.07120098921140888</v>
      </c>
    </row>
    <row r="121" spans="2:13" ht="12.75">
      <c r="B121" s="2" t="s">
        <v>26</v>
      </c>
      <c r="C121" s="3" t="s">
        <v>178</v>
      </c>
      <c r="D121" s="85" t="s">
        <v>26</v>
      </c>
      <c r="E121" s="91">
        <f t="shared" si="12"/>
        <v>0.7478503188841114</v>
      </c>
      <c r="F121" s="124">
        <f>'[1]Wales'!F558</f>
        <v>0.7478503188841114</v>
      </c>
      <c r="G121" s="124">
        <f>'[1]Wales'!G558</f>
        <v>0.5370978414676149</v>
      </c>
      <c r="H121" s="124">
        <f>'[1]Wales'!H558</f>
        <v>0.5266549481603736</v>
      </c>
      <c r="I121" s="124">
        <f>'[1]Wales'!I558</f>
        <v>0.5483522136116951</v>
      </c>
      <c r="J121" s="124">
        <f>'[1]Wales'!J558</f>
        <v>0.5964377874072103</v>
      </c>
      <c r="K121" s="124">
        <f>'[1]Wales'!K558</f>
        <v>0.6474208138705388</v>
      </c>
      <c r="L121" s="124">
        <f>'[1]Wales'!L558</f>
        <v>0.6289021932556638</v>
      </c>
      <c r="M121" s="124">
        <f>'[1]Wales'!M558</f>
        <v>0.5660345469761175</v>
      </c>
    </row>
    <row r="122" spans="2:13" ht="12.75">
      <c r="B122" s="2" t="s">
        <v>28</v>
      </c>
      <c r="C122" s="3" t="s">
        <v>186</v>
      </c>
      <c r="D122" s="85" t="s">
        <v>154</v>
      </c>
      <c r="E122" s="91">
        <f t="shared" si="12"/>
        <v>3.4779646796960173</v>
      </c>
      <c r="F122" s="124">
        <f>'[1]Wales'!F559</f>
        <v>3.4779646796960173</v>
      </c>
      <c r="G122" s="124">
        <f>'[1]Wales'!G559</f>
        <v>3.0130431036400664</v>
      </c>
      <c r="H122" s="124">
        <f>'[1]Wales'!H559</f>
        <v>3.001816447550494</v>
      </c>
      <c r="I122" s="124">
        <f>'[1]Wales'!I559</f>
        <v>3.1998970663004216</v>
      </c>
      <c r="J122" s="124">
        <f>'[1]Wales'!J559</f>
        <v>3.3441865263336035</v>
      </c>
      <c r="K122" s="124">
        <f>'[1]Wales'!K559</f>
        <v>3.1110710368771977</v>
      </c>
      <c r="L122" s="124">
        <f>'[1]Wales'!L559</f>
        <v>3.191092442650235</v>
      </c>
      <c r="M122" s="124">
        <f>'[1]Wales'!M559</f>
        <v>2.8678241053968287</v>
      </c>
    </row>
    <row r="123" spans="2:13" ht="12.75">
      <c r="B123" s="2" t="s">
        <v>31</v>
      </c>
      <c r="C123" s="3" t="s">
        <v>187</v>
      </c>
      <c r="D123" s="85" t="s">
        <v>155</v>
      </c>
      <c r="E123" s="91">
        <f t="shared" si="12"/>
        <v>0.3265737233876202</v>
      </c>
      <c r="F123" s="124">
        <f>'[1]Wales'!F552</f>
        <v>0.3265737233876202</v>
      </c>
      <c r="G123" s="124">
        <f>'[1]Wales'!G552</f>
        <v>0.2484014444245556</v>
      </c>
      <c r="H123" s="124">
        <f>'[1]Wales'!H552</f>
        <v>0.25565788776714765</v>
      </c>
      <c r="I123" s="124">
        <f>'[1]Wales'!I552</f>
        <v>0.23318259324125334</v>
      </c>
      <c r="J123" s="124">
        <f>'[1]Wales'!J552</f>
        <v>0.25599528270110933</v>
      </c>
      <c r="K123" s="124">
        <f>'[1]Wales'!K552</f>
        <v>0.25905208666276364</v>
      </c>
      <c r="L123" s="124">
        <f>'[1]Wales'!L552</f>
        <v>0.2507035635998629</v>
      </c>
      <c r="M123" s="124">
        <f>'[1]Wales'!M552</f>
        <v>0.21191171557591007</v>
      </c>
    </row>
    <row r="124" spans="2:13" ht="12.75">
      <c r="B124" s="2" t="s">
        <v>34</v>
      </c>
      <c r="C124" s="3" t="s">
        <v>195</v>
      </c>
      <c r="D124" s="85" t="s">
        <v>156</v>
      </c>
      <c r="E124" s="91">
        <f t="shared" si="12"/>
        <v>0.011426644675618736</v>
      </c>
      <c r="F124" s="124">
        <f>'[1]Wales'!F557</f>
        <v>0.011426644675618736</v>
      </c>
      <c r="G124" s="124">
        <f>'[1]Wales'!G557</f>
        <v>0.006341092095996546</v>
      </c>
      <c r="H124" s="124">
        <f>'[1]Wales'!H557</f>
        <v>0.006428299828965112</v>
      </c>
      <c r="I124" s="124">
        <f>'[1]Wales'!I557</f>
        <v>0.006690459764789032</v>
      </c>
      <c r="J124" s="124">
        <f>'[1]Wales'!J557</f>
        <v>0.007229123729182311</v>
      </c>
      <c r="K124" s="124">
        <f>'[1]Wales'!K557</f>
        <v>0.006271730633805502</v>
      </c>
      <c r="L124" s="124">
        <f>'[1]Wales'!L557</f>
        <v>0.005783146205251705</v>
      </c>
      <c r="M124" s="124">
        <f>'[1]Wales'!M557</f>
        <v>0.005636451801868591</v>
      </c>
    </row>
    <row r="125" spans="2:13" ht="12.75">
      <c r="B125" s="2" t="s">
        <v>60</v>
      </c>
      <c r="C125" s="3" t="s">
        <v>198</v>
      </c>
      <c r="D125" s="85" t="s">
        <v>157</v>
      </c>
      <c r="E125" s="91">
        <f t="shared" si="12"/>
        <v>0</v>
      </c>
      <c r="F125" s="124">
        <f>'[1]Wales'!G575</f>
        <v>0</v>
      </c>
      <c r="G125" s="124">
        <f>'[1]Wales'!H575</f>
        <v>0</v>
      </c>
      <c r="H125" s="124">
        <f>'[1]Wales'!I575</f>
        <v>0</v>
      </c>
      <c r="I125" s="124">
        <f>'[1]Wales'!J575</f>
        <v>0</v>
      </c>
      <c r="J125" s="124">
        <f>'[1]Wales'!K575</f>
        <v>0</v>
      </c>
      <c r="K125" s="124">
        <f>'[1]Wales'!L575</f>
        <v>0</v>
      </c>
      <c r="L125" s="124">
        <f>'[1]Wales'!M575</f>
        <v>0</v>
      </c>
      <c r="M125" s="124">
        <f>'[1]Wales'!N575</f>
        <v>0</v>
      </c>
    </row>
    <row r="127" spans="2:13" ht="12.75">
      <c r="B127" s="2" t="s">
        <v>58</v>
      </c>
      <c r="C127" s="2"/>
      <c r="E127" s="91">
        <f t="shared" si="12"/>
        <v>13.0854474988803</v>
      </c>
      <c r="F127" s="91">
        <f>SUM(F117:F125)</f>
        <v>13.0854474988803</v>
      </c>
      <c r="G127" s="91">
        <f aca="true" t="shared" si="13" ref="G127:M127">SUM(G117:G125)</f>
        <v>10.687867887134521</v>
      </c>
      <c r="H127" s="91">
        <f t="shared" si="13"/>
        <v>10.623974870524458</v>
      </c>
      <c r="I127" s="91">
        <f t="shared" si="13"/>
        <v>10.522561348205523</v>
      </c>
      <c r="J127" s="91">
        <f t="shared" si="13"/>
        <v>10.74938647016478</v>
      </c>
      <c r="K127" s="91">
        <f t="shared" si="13"/>
        <v>10.319723929361844</v>
      </c>
      <c r="L127" s="91">
        <f t="shared" si="13"/>
        <v>10.034584757434539</v>
      </c>
      <c r="M127" s="91">
        <f t="shared" si="13"/>
        <v>8.850547477857535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86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2.00390625" style="0" customWidth="1"/>
    <col min="2" max="2" width="21.140625" style="0" customWidth="1"/>
    <col min="3" max="3" width="9.7109375" style="0" customWidth="1"/>
    <col min="4" max="4" width="38.7109375" style="0" customWidth="1"/>
    <col min="5" max="11" width="7.8515625" style="0" customWidth="1"/>
    <col min="13" max="13" width="2.57421875" style="0" customWidth="1"/>
    <col min="15" max="15" width="10.140625" style="0" customWidth="1"/>
    <col min="17" max="17" width="9.140625" style="102" customWidth="1"/>
  </cols>
  <sheetData>
    <row r="1" ht="18">
      <c r="B1" s="135" t="s">
        <v>265</v>
      </c>
    </row>
    <row r="2" spans="2:5" ht="16.5">
      <c r="B2" s="8" t="s">
        <v>59</v>
      </c>
      <c r="C2" s="8"/>
      <c r="D2" t="s">
        <v>141</v>
      </c>
      <c r="E2" s="84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4" ht="12.75">
      <c r="B4" s="2" t="s">
        <v>0</v>
      </c>
      <c r="C4" s="2" t="s">
        <v>175</v>
      </c>
      <c r="D4" s="2" t="s">
        <v>1</v>
      </c>
      <c r="E4" s="2">
        <v>1990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N4" s="86" t="s">
        <v>214</v>
      </c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2.7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4" ht="12.75">
      <c r="B8" s="2" t="s">
        <v>2</v>
      </c>
      <c r="C8" s="2"/>
      <c r="D8" s="2"/>
      <c r="E8" s="4">
        <f>SUM(E9:E12)</f>
        <v>21.702547407319273</v>
      </c>
      <c r="F8" s="4">
        <f aca="true" t="shared" si="0" ref="F8:L8">SUM(F9:F12)</f>
        <v>17.00904572114904</v>
      </c>
      <c r="G8" s="4">
        <f t="shared" si="0"/>
        <v>17.544624463034264</v>
      </c>
      <c r="H8" s="4">
        <f t="shared" si="0"/>
        <v>16.54504931736122</v>
      </c>
      <c r="I8" s="4">
        <f t="shared" si="0"/>
        <v>17.268812841298313</v>
      </c>
      <c r="J8" s="4">
        <f t="shared" si="0"/>
        <v>16.846495953467837</v>
      </c>
      <c r="K8" s="4">
        <f t="shared" si="0"/>
        <v>15.646488524857622</v>
      </c>
      <c r="L8" s="4">
        <f t="shared" si="0"/>
        <v>12.761033169504291</v>
      </c>
      <c r="N8" s="92">
        <f>(L8-E8)/E8</f>
        <v>-0.4120029814932886</v>
      </c>
    </row>
    <row r="9" spans="2:12" ht="12.75">
      <c r="B9" s="3" t="s">
        <v>3</v>
      </c>
      <c r="C9" s="3" t="s">
        <v>176</v>
      </c>
      <c r="D9" s="85" t="s">
        <v>63</v>
      </c>
      <c r="E9" s="122">
        <f>SUM('[1]Wales'!F10:F11,'[1]Wales'!F15,'[1]Wales'!F115)</f>
        <v>9.20810632461472</v>
      </c>
      <c r="F9" s="122">
        <f>SUM('[1]Wales'!G10:G11,'[1]Wales'!G15,'[1]Wales'!G115)</f>
        <v>6.8681211440625525</v>
      </c>
      <c r="G9" s="122">
        <f>SUM('[1]Wales'!H10:H11,'[1]Wales'!H15,'[1]Wales'!H115)</f>
        <v>7.232729647436271</v>
      </c>
      <c r="H9" s="122">
        <f>SUM('[1]Wales'!I10:I11,'[1]Wales'!I15,'[1]Wales'!I115)</f>
        <v>6.829154968200793</v>
      </c>
      <c r="I9" s="122">
        <f>SUM('[1]Wales'!J10:J11,'[1]Wales'!J15,'[1]Wales'!J115)</f>
        <v>7.624253988762375</v>
      </c>
      <c r="J9" s="122">
        <f>SUM('[1]Wales'!K10:K11,'[1]Wales'!K15,'[1]Wales'!K115)</f>
        <v>7.259733226001826</v>
      </c>
      <c r="K9" s="122">
        <f>SUM('[1]Wales'!L10:L11,'[1]Wales'!L15,'[1]Wales'!L115)</f>
        <v>6.826355414669945</v>
      </c>
      <c r="L9" s="122">
        <f>SUM('[1]Wales'!M10:M11,'[1]Wales'!M15,'[1]Wales'!M115)</f>
        <v>4.9858532608083</v>
      </c>
    </row>
    <row r="10" spans="2:12" ht="12.75">
      <c r="B10" s="2"/>
      <c r="C10" s="3" t="s">
        <v>177</v>
      </c>
      <c r="D10" s="85" t="s">
        <v>64</v>
      </c>
      <c r="E10" s="122">
        <f>SUM('[1]Wales'!F12,'[1]Wales'!F117)</f>
        <v>10.461757308648604</v>
      </c>
      <c r="F10" s="122">
        <f>SUM('[1]Wales'!G12,'[1]Wales'!G117)</f>
        <v>7.9274975742706495</v>
      </c>
      <c r="G10" s="122">
        <f>SUM('[1]Wales'!H12,'[1]Wales'!H117)</f>
        <v>8.129617023075797</v>
      </c>
      <c r="H10" s="122">
        <f>SUM('[1]Wales'!I12,'[1]Wales'!I117)</f>
        <v>7.408798281872302</v>
      </c>
      <c r="I10" s="122">
        <f>SUM('[1]Wales'!J12,'[1]Wales'!J117)</f>
        <v>7.132478560444703</v>
      </c>
      <c r="J10" s="122">
        <f>SUM('[1]Wales'!K12,'[1]Wales'!K117)</f>
        <v>6.982504972433059</v>
      </c>
      <c r="K10" s="122">
        <f>SUM('[1]Wales'!L12,'[1]Wales'!L117)</f>
        <v>6.22825500945847</v>
      </c>
      <c r="L10" s="122">
        <f>SUM('[1]Wales'!M12,'[1]Wales'!M117)</f>
        <v>5.504252112173747</v>
      </c>
    </row>
    <row r="11" spans="2:12" ht="12.75">
      <c r="B11" s="2"/>
      <c r="C11" s="3" t="s">
        <v>178</v>
      </c>
      <c r="D11" s="85" t="s">
        <v>4</v>
      </c>
      <c r="E11" s="122">
        <f>SUM('[1]Wales'!F13,'[1]Wales'!F116)</f>
        <v>2.020065562399843</v>
      </c>
      <c r="F11" s="122">
        <f>SUM('[1]Wales'!G13,'[1]Wales'!G116)</f>
        <v>2.201788147314055</v>
      </c>
      <c r="G11" s="122">
        <f>SUM('[1]Wales'!H13,'[1]Wales'!H116)</f>
        <v>2.170585984149384</v>
      </c>
      <c r="H11" s="122">
        <f>SUM('[1]Wales'!I13,'[1]Wales'!I116)</f>
        <v>2.2955947807180808</v>
      </c>
      <c r="I11" s="122">
        <f>SUM('[1]Wales'!J13,'[1]Wales'!J116)</f>
        <v>2.5010218315411263</v>
      </c>
      <c r="J11" s="122">
        <f>SUM('[1]Wales'!K13,'[1]Wales'!K116)</f>
        <v>2.5935058350926816</v>
      </c>
      <c r="K11" s="122">
        <f>SUM('[1]Wales'!L13,'[1]Wales'!L116)</f>
        <v>2.5812924565747846</v>
      </c>
      <c r="L11" s="122">
        <f>SUM('[1]Wales'!M13,'[1]Wales'!M116)</f>
        <v>2.259314722155269</v>
      </c>
    </row>
    <row r="12" spans="2:12" ht="12.75">
      <c r="B12" s="2"/>
      <c r="C12" s="3" t="s">
        <v>179</v>
      </c>
      <c r="D12" s="3" t="s">
        <v>5</v>
      </c>
      <c r="E12" s="122">
        <f>'[1]Wales'!F14</f>
        <v>0.01261821165610462</v>
      </c>
      <c r="F12" s="122">
        <f>'[1]Wales'!G14</f>
        <v>0.011638855501783223</v>
      </c>
      <c r="G12" s="122">
        <f>'[1]Wales'!H14</f>
        <v>0.011691808372812874</v>
      </c>
      <c r="H12" s="122">
        <f>'[1]Wales'!I14</f>
        <v>0.011501286570041772</v>
      </c>
      <c r="I12" s="122">
        <f>'[1]Wales'!J14</f>
        <v>0.011058460550111667</v>
      </c>
      <c r="J12" s="122">
        <f>'[1]Wales'!K14</f>
        <v>0.010751919940269512</v>
      </c>
      <c r="K12" s="122">
        <f>'[1]Wales'!L14</f>
        <v>0.010585644154420808</v>
      </c>
      <c r="L12" s="122">
        <f>'[1]Wales'!M14</f>
        <v>0.01161307436697517</v>
      </c>
    </row>
    <row r="13" spans="2:14" ht="12.75">
      <c r="B13" s="2" t="s">
        <v>6</v>
      </c>
      <c r="C13" s="2"/>
      <c r="D13" s="2"/>
      <c r="E13" s="4">
        <f aca="true" t="shared" si="1" ref="E13:L13">SUM(E14:E28)</f>
        <v>6.841201053424205</v>
      </c>
      <c r="F13" s="4">
        <f t="shared" si="1"/>
        <v>7.248317417716382</v>
      </c>
      <c r="G13" s="4">
        <f t="shared" si="1"/>
        <v>7.300067036651631</v>
      </c>
      <c r="H13" s="4">
        <f t="shared" si="1"/>
        <v>7.325215930166047</v>
      </c>
      <c r="I13" s="4">
        <f t="shared" si="1"/>
        <v>7.288678683809933</v>
      </c>
      <c r="J13" s="4">
        <f t="shared" si="1"/>
        <v>7.355612905928792</v>
      </c>
      <c r="K13" s="4">
        <f t="shared" si="1"/>
        <v>7.134175743387258</v>
      </c>
      <c r="L13" s="4">
        <f t="shared" si="1"/>
        <v>6.834067214021586</v>
      </c>
      <c r="N13" s="92">
        <f>(L13-E13)/E13</f>
        <v>-0.0010427758732581534</v>
      </c>
    </row>
    <row r="14" spans="2:12" ht="12.75">
      <c r="B14" s="3" t="s">
        <v>7</v>
      </c>
      <c r="C14" s="3" t="s">
        <v>180</v>
      </c>
      <c r="D14" s="3" t="s">
        <v>8</v>
      </c>
      <c r="E14" s="122">
        <f>'[1]Wales'!F17</f>
        <v>0.005001782824442417</v>
      </c>
      <c r="F14" s="122">
        <f>'[1]Wales'!G17</f>
        <v>0.009113057729505297</v>
      </c>
      <c r="G14" s="122">
        <f>'[1]Wales'!H17</f>
        <v>0.009081720034571736</v>
      </c>
      <c r="H14" s="122">
        <f>'[1]Wales'!I17</f>
        <v>0.011600278651314754</v>
      </c>
      <c r="I14" s="122">
        <f>'[1]Wales'!J17</f>
        <v>0.011332850502630044</v>
      </c>
      <c r="J14" s="122">
        <f>'[1]Wales'!K17</f>
        <v>0.01068171388403701</v>
      </c>
      <c r="K14" s="122">
        <f>'[1]Wales'!L17</f>
        <v>0.00992936399185545</v>
      </c>
      <c r="L14" s="122">
        <f>'[1]Wales'!M17</f>
        <v>0.007619579576609595</v>
      </c>
    </row>
    <row r="15" spans="2:12" ht="12.75">
      <c r="B15" s="3"/>
      <c r="C15" s="3" t="s">
        <v>180</v>
      </c>
      <c r="D15" s="3" t="s">
        <v>9</v>
      </c>
      <c r="E15" s="122">
        <f>'[1]Wales'!F16</f>
        <v>0.0014836701114744127</v>
      </c>
      <c r="F15" s="122">
        <f>'[1]Wales'!G16</f>
        <v>0.012965016485680983</v>
      </c>
      <c r="G15" s="122">
        <f>'[1]Wales'!H16</f>
        <v>0.011093803796963763</v>
      </c>
      <c r="H15" s="122">
        <f>'[1]Wales'!I16</f>
        <v>0.010211316492990466</v>
      </c>
      <c r="I15" s="122">
        <f>'[1]Wales'!J16</f>
        <v>0.012292928482977075</v>
      </c>
      <c r="J15" s="122">
        <f>'[1]Wales'!K16</f>
        <v>0.013561089287265817</v>
      </c>
      <c r="K15" s="122">
        <f>'[1]Wales'!L16</f>
        <v>0.014766761546964687</v>
      </c>
      <c r="L15" s="122">
        <f>'[1]Wales'!M16</f>
        <v>0.0130249290987105</v>
      </c>
    </row>
    <row r="16" spans="2:12" ht="12.75">
      <c r="B16" s="3" t="s">
        <v>10</v>
      </c>
      <c r="C16" s="3" t="s">
        <v>181</v>
      </c>
      <c r="D16" s="3" t="s">
        <v>11</v>
      </c>
      <c r="E16" s="122">
        <f>SUM('[1]Wales'!F28:F36)</f>
        <v>4.118625481265377</v>
      </c>
      <c r="F16" s="122">
        <f>SUM('[1]Wales'!G28:G36)</f>
        <v>4.424419732139324</v>
      </c>
      <c r="G16" s="122">
        <f>SUM('[1]Wales'!H28:H36)</f>
        <v>4.432117220503098</v>
      </c>
      <c r="H16" s="122">
        <f>SUM('[1]Wales'!I28:I36)</f>
        <v>4.371994319887663</v>
      </c>
      <c r="I16" s="122">
        <f>SUM('[1]Wales'!J28:J36)</f>
        <v>4.338215232569596</v>
      </c>
      <c r="J16" s="122">
        <f>SUM('[1]Wales'!K28:K36)</f>
        <v>4.312247243552104</v>
      </c>
      <c r="K16" s="122">
        <f>SUM('[1]Wales'!L28:L36)</f>
        <v>4.176015511100866</v>
      </c>
      <c r="L16" s="122">
        <f>SUM('[1]Wales'!M28:M36)</f>
        <v>4.029933721009713</v>
      </c>
    </row>
    <row r="17" spans="2:12" ht="12.75">
      <c r="B17" s="3"/>
      <c r="C17" s="3" t="s">
        <v>181</v>
      </c>
      <c r="D17" s="3" t="s">
        <v>12</v>
      </c>
      <c r="E17" s="122">
        <f>SUM('[1]Wales'!F43:F51)</f>
        <v>0.5716968977899979</v>
      </c>
      <c r="F17" s="122">
        <f>SUM('[1]Wales'!G43:G51)</f>
        <v>0.884225020812571</v>
      </c>
      <c r="G17" s="122">
        <f>SUM('[1]Wales'!H43:H51)</f>
        <v>0.9134949283463788</v>
      </c>
      <c r="H17" s="122">
        <f>SUM('[1]Wales'!I43:I51)</f>
        <v>0.939138432131279</v>
      </c>
      <c r="I17" s="122">
        <f>SUM('[1]Wales'!J43:J51)</f>
        <v>0.9570240988833062</v>
      </c>
      <c r="J17" s="122">
        <f>SUM('[1]Wales'!K43:K51)</f>
        <v>0.9879961864871503</v>
      </c>
      <c r="K17" s="122">
        <f>SUM('[1]Wales'!L43:L51)</f>
        <v>0.9730925528973046</v>
      </c>
      <c r="L17" s="122">
        <f>SUM('[1]Wales'!M43:M51)</f>
        <v>0.9502022216931512</v>
      </c>
    </row>
    <row r="18" spans="2:12" ht="12.75">
      <c r="B18" s="3"/>
      <c r="C18" s="3" t="s">
        <v>181</v>
      </c>
      <c r="D18" s="3" t="s">
        <v>13</v>
      </c>
      <c r="E18" s="122">
        <f>SUM('[1]Wales'!F25:F27)</f>
        <v>0.21801147421471223</v>
      </c>
      <c r="F18" s="122">
        <f>SUM('[1]Wales'!G25:G27)</f>
        <v>0.28355684397018743</v>
      </c>
      <c r="G18" s="122">
        <f>SUM('[1]Wales'!H25:H27)</f>
        <v>0.2782363611253348</v>
      </c>
      <c r="H18" s="122">
        <f>SUM('[1]Wales'!I25:I27)</f>
        <v>0.2903352875141608</v>
      </c>
      <c r="I18" s="122">
        <f>SUM('[1]Wales'!J25:J27)</f>
        <v>0.29094604119064416</v>
      </c>
      <c r="J18" s="122">
        <f>SUM('[1]Wales'!K25:K27)</f>
        <v>0.2896787670228298</v>
      </c>
      <c r="K18" s="122">
        <f>SUM('[1]Wales'!L25:L27)</f>
        <v>0.2921278360796082</v>
      </c>
      <c r="L18" s="122">
        <f>SUM('[1]Wales'!M25:M27)</f>
        <v>0.28901558025636875</v>
      </c>
    </row>
    <row r="19" spans="2:12" ht="12.75">
      <c r="B19" s="3"/>
      <c r="C19" s="3" t="s">
        <v>181</v>
      </c>
      <c r="D19" s="3" t="s">
        <v>14</v>
      </c>
      <c r="E19" s="122">
        <f>SUM('[1]Wales'!F37:F42)</f>
        <v>1.2273591581634231</v>
      </c>
      <c r="F19" s="122">
        <f>SUM('[1]Wales'!G37:G42)</f>
        <v>1.000842701385054</v>
      </c>
      <c r="G19" s="122">
        <f>SUM('[1]Wales'!H37:H42)</f>
        <v>1.0017022330061585</v>
      </c>
      <c r="H19" s="122">
        <f>SUM('[1]Wales'!I37:I42)</f>
        <v>1.057086188423071</v>
      </c>
      <c r="I19" s="122">
        <f>SUM('[1]Wales'!J37:J42)</f>
        <v>1.0522082162777242</v>
      </c>
      <c r="J19" s="122">
        <f>SUM('[1]Wales'!K37:K42)</f>
        <v>1.1203459274220076</v>
      </c>
      <c r="K19" s="122">
        <f>SUM('[1]Wales'!L37:L42)</f>
        <v>1.0567159447133454</v>
      </c>
      <c r="L19" s="122">
        <f>SUM('[1]Wales'!M37:M42)</f>
        <v>0.9623480864166886</v>
      </c>
    </row>
    <row r="20" spans="2:12" ht="12.75">
      <c r="B20" s="3"/>
      <c r="C20" s="3" t="s">
        <v>181</v>
      </c>
      <c r="D20" s="3" t="s">
        <v>15</v>
      </c>
      <c r="E20" s="122">
        <f>SUM('[1]Wales'!F52:F56)</f>
        <v>0.027540676074625785</v>
      </c>
      <c r="F20" s="122">
        <f>SUM('[1]Wales'!G52:G56)</f>
        <v>0.03298449071506854</v>
      </c>
      <c r="G20" s="122">
        <f>SUM('[1]Wales'!H52:H56)</f>
        <v>0.030833142133269105</v>
      </c>
      <c r="H20" s="122">
        <f>SUM('[1]Wales'!I52:I56)</f>
        <v>0.03302974219500951</v>
      </c>
      <c r="I20" s="122">
        <f>SUM('[1]Wales'!J52:J56)</f>
        <v>0.031163057942382052</v>
      </c>
      <c r="J20" s="122">
        <f>SUM('[1]Wales'!K52:K56)</f>
        <v>0.03334396420896958</v>
      </c>
      <c r="K20" s="122">
        <f>SUM('[1]Wales'!L52:L56)</f>
        <v>0.031555557211423564</v>
      </c>
      <c r="L20" s="122">
        <f>SUM('[1]Wales'!M52:M56)</f>
        <v>0.03203761821801555</v>
      </c>
    </row>
    <row r="21" spans="2:12" ht="12.75">
      <c r="B21" s="3"/>
      <c r="C21" s="3" t="s">
        <v>181</v>
      </c>
      <c r="D21" s="3" t="s">
        <v>16</v>
      </c>
      <c r="E21" s="122">
        <f>'[1]Wales'!F24</f>
        <v>0</v>
      </c>
      <c r="F21" s="122">
        <f>'[1]Wales'!G24</f>
        <v>0.027827663110247723</v>
      </c>
      <c r="G21" s="122">
        <f>'[1]Wales'!H24</f>
        <v>0.029536400619580565</v>
      </c>
      <c r="H21" s="122">
        <f>'[1]Wales'!I24</f>
        <v>0.03189925038393642</v>
      </c>
      <c r="I21" s="122">
        <f>'[1]Wales'!J24</f>
        <v>0.03295207290271589</v>
      </c>
      <c r="J21" s="122">
        <f>'[1]Wales'!K24</f>
        <v>0.031118154320672203</v>
      </c>
      <c r="K21" s="122">
        <f>'[1]Wales'!L24</f>
        <v>0.03242473502332666</v>
      </c>
      <c r="L21" s="122">
        <f>'[1]Wales'!M24</f>
        <v>0.02795920398613554</v>
      </c>
    </row>
    <row r="22" spans="2:12" ht="12.75">
      <c r="B22" s="3"/>
      <c r="C22" s="3" t="s">
        <v>181</v>
      </c>
      <c r="D22" s="3" t="s">
        <v>17</v>
      </c>
      <c r="E22" s="122">
        <f>'[1]Wales'!F57</f>
        <v>0.013486889543744158</v>
      </c>
      <c r="F22" s="122">
        <f>'[1]Wales'!G57</f>
        <v>0.010574138752899025</v>
      </c>
      <c r="G22" s="122">
        <f>'[1]Wales'!H57</f>
        <v>0.010796738855206985</v>
      </c>
      <c r="H22" s="122">
        <f>'[1]Wales'!I57</f>
        <v>0.0088058928169815</v>
      </c>
      <c r="I22" s="122">
        <f>'[1]Wales'!J57</f>
        <v>0.008467859657469304</v>
      </c>
      <c r="J22" s="122">
        <f>'[1]Wales'!K57</f>
        <v>0.008011407303795952</v>
      </c>
      <c r="K22" s="122">
        <f>'[1]Wales'!L57</f>
        <v>0.00610225139058717</v>
      </c>
      <c r="L22" s="122">
        <f>'[1]Wales'!M57</f>
        <v>0.005992716742082608</v>
      </c>
    </row>
    <row r="23" spans="2:12" ht="12.75">
      <c r="B23" s="3" t="s">
        <v>18</v>
      </c>
      <c r="C23" s="3" t="s">
        <v>182</v>
      </c>
      <c r="D23" s="85" t="s">
        <v>18</v>
      </c>
      <c r="E23" s="122">
        <f>SUM('[1]Wales'!F58:F61,'[1]Wales'!F122)</f>
        <v>0.19741320960264608</v>
      </c>
      <c r="F23" s="122">
        <f>SUM('[1]Wales'!G58:G61,'[1]Wales'!G122)</f>
        <v>0.2262511879629931</v>
      </c>
      <c r="G23" s="122">
        <f>SUM('[1]Wales'!H58:H61,'[1]Wales'!H122)</f>
        <v>0.2338246430550558</v>
      </c>
      <c r="H23" s="122">
        <f>SUM('[1]Wales'!I58:I61,'[1]Wales'!I122)</f>
        <v>0.2398310531008322</v>
      </c>
      <c r="I23" s="122">
        <f>SUM('[1]Wales'!J58:J61,'[1]Wales'!J122)</f>
        <v>0.2440468996738887</v>
      </c>
      <c r="J23" s="122">
        <f>SUM('[1]Wales'!K58:K61,'[1]Wales'!K122)</f>
        <v>0.2441431340165409</v>
      </c>
      <c r="K23" s="122">
        <f>SUM('[1]Wales'!L58:L61,'[1]Wales'!L122)</f>
        <v>0.248836413363412</v>
      </c>
      <c r="L23" s="122">
        <f>SUM('[1]Wales'!M58:M61,'[1]Wales'!M122)</f>
        <v>0.2300130076705334</v>
      </c>
    </row>
    <row r="24" spans="2:12" ht="12.75">
      <c r="B24" s="3"/>
      <c r="C24" s="3" t="s">
        <v>178</v>
      </c>
      <c r="D24" s="3" t="s">
        <v>19</v>
      </c>
      <c r="E24" s="122">
        <f>'[1]Wales'!F65</f>
        <v>0.004059423384366107</v>
      </c>
      <c r="F24" s="122">
        <f>'[1]Wales'!G65</f>
        <v>0.004111285337037538</v>
      </c>
      <c r="G24" s="122">
        <f>'[1]Wales'!H65</f>
        <v>0.0038723971192966534</v>
      </c>
      <c r="H24" s="122">
        <f>'[1]Wales'!I65</f>
        <v>0.0034263793209314847</v>
      </c>
      <c r="I24" s="122">
        <f>'[1]Wales'!J65</f>
        <v>0.0033900546044334707</v>
      </c>
      <c r="J24" s="122">
        <f>'[1]Wales'!K65</f>
        <v>0.003388498958089141</v>
      </c>
      <c r="K24" s="122">
        <f>'[1]Wales'!L65</f>
        <v>0.0011262841546995363</v>
      </c>
      <c r="L24" s="122">
        <f>'[1]Wales'!M65</f>
        <v>0.003385895858948848</v>
      </c>
    </row>
    <row r="25" spans="2:12" ht="12.75">
      <c r="B25" s="3" t="s">
        <v>20</v>
      </c>
      <c r="C25" s="3" t="s">
        <v>183</v>
      </c>
      <c r="D25" s="3" t="s">
        <v>21</v>
      </c>
      <c r="E25" s="122">
        <f>SUM('[1]Wales'!F62:F63)</f>
        <v>0.2020551982776335</v>
      </c>
      <c r="F25" s="122">
        <f>SUM('[1]Wales'!G62:G63)</f>
        <v>0.18570705063967274</v>
      </c>
      <c r="G25" s="122">
        <f>SUM('[1]Wales'!H62:H63)</f>
        <v>0.20476508396042606</v>
      </c>
      <c r="H25" s="122">
        <f>SUM('[1]Wales'!I62:I63)</f>
        <v>0.20303734809211005</v>
      </c>
      <c r="I25" s="122">
        <f>SUM('[1]Wales'!J62:J63)</f>
        <v>0.1816544483702889</v>
      </c>
      <c r="J25" s="122">
        <f>SUM('[1]Wales'!K62:K63)</f>
        <v>0.17814698821019345</v>
      </c>
      <c r="K25" s="122">
        <f>SUM('[1]Wales'!L62:L63)</f>
        <v>0.1741861383659288</v>
      </c>
      <c r="L25" s="122">
        <f>SUM('[1]Wales'!M62:M63)</f>
        <v>0.17924044106660983</v>
      </c>
    </row>
    <row r="26" spans="2:12" ht="12.75">
      <c r="B26" s="3"/>
      <c r="C26" s="3" t="s">
        <v>187</v>
      </c>
      <c r="D26" s="3" t="s">
        <v>213</v>
      </c>
      <c r="E26" s="122">
        <f>'[1]Wales'!F66</f>
        <v>0.0020616304553552774</v>
      </c>
      <c r="F26" s="122">
        <f>'[1]Wales'!G66</f>
        <v>0.0015090768518527889</v>
      </c>
      <c r="G26" s="122">
        <f>'[1]Wales'!H66</f>
        <v>0.0017271852947329832</v>
      </c>
      <c r="H26" s="122">
        <f>'[1]Wales'!I66</f>
        <v>0.0016789359512782744</v>
      </c>
      <c r="I26" s="122">
        <f>'[1]Wales'!J66</f>
        <v>0.0014416342513116846</v>
      </c>
      <c r="J26" s="122">
        <f>'[1]Wales'!K66</f>
        <v>0.001485936263824728</v>
      </c>
      <c r="K26" s="122">
        <f>'[1]Wales'!L66</f>
        <v>0.0014835935561853468</v>
      </c>
      <c r="L26" s="122">
        <f>'[1]Wales'!M66</f>
        <v>0.0014869711317533282</v>
      </c>
    </row>
    <row r="27" spans="2:12" ht="12.75">
      <c r="B27" s="3" t="s">
        <v>22</v>
      </c>
      <c r="C27" s="3" t="s">
        <v>184</v>
      </c>
      <c r="D27" s="3" t="s">
        <v>23</v>
      </c>
      <c r="E27" s="122">
        <f>SUM('[1]Wales'!F67:F68)</f>
        <v>0.24940043533786382</v>
      </c>
      <c r="F27" s="122">
        <f>SUM('[1]Wales'!G67:G68)</f>
        <v>0.13948529504417365</v>
      </c>
      <c r="G27" s="122">
        <f>SUM('[1]Wales'!H67:H68)</f>
        <v>0.1335358123232064</v>
      </c>
      <c r="H27" s="122">
        <f>SUM('[1]Wales'!I67:I68)</f>
        <v>0.11826537318104416</v>
      </c>
      <c r="I27" s="122">
        <f>SUM('[1]Wales'!J67:J68)</f>
        <v>0.11871359304155399</v>
      </c>
      <c r="J27" s="122">
        <f>SUM('[1]Wales'!K67:K68)</f>
        <v>0.11633944657572678</v>
      </c>
      <c r="K27" s="122">
        <f>SUM('[1]Wales'!L67:L68)</f>
        <v>0.11060899331344787</v>
      </c>
      <c r="L27" s="122">
        <f>SUM('[1]Wales'!M67:M68)</f>
        <v>0.09712655733203474</v>
      </c>
    </row>
    <row r="28" spans="2:12" ht="12.75">
      <c r="B28" s="3" t="s">
        <v>24</v>
      </c>
      <c r="C28" s="3" t="s">
        <v>185</v>
      </c>
      <c r="D28" s="3" t="s">
        <v>25</v>
      </c>
      <c r="E28" s="122">
        <f>'[1]Wales'!F64</f>
        <v>0.0030051263785432518</v>
      </c>
      <c r="F28" s="122">
        <f>'[1]Wales'!G64</f>
        <v>0.004744856780115142</v>
      </c>
      <c r="G28" s="122">
        <f>'[1]Wales'!H64</f>
        <v>0.005449366478351196</v>
      </c>
      <c r="H28" s="122">
        <f>'[1]Wales'!I64</f>
        <v>0.004876132023445078</v>
      </c>
      <c r="I28" s="122">
        <f>'[1]Wales'!J64</f>
        <v>0.004829695459011512</v>
      </c>
      <c r="J28" s="122">
        <f>'[1]Wales'!K64</f>
        <v>0.005124448415584741</v>
      </c>
      <c r="K28" s="122">
        <f>'[1]Wales'!L64</f>
        <v>0.005203806678304337</v>
      </c>
      <c r="L28" s="122">
        <f>'[1]Wales'!M64</f>
        <v>0.0046806839642307965</v>
      </c>
    </row>
    <row r="29" spans="2:14" ht="12.75">
      <c r="B29" s="2" t="s">
        <v>26</v>
      </c>
      <c r="C29" s="3" t="s">
        <v>178</v>
      </c>
      <c r="D29" s="85" t="s">
        <v>26</v>
      </c>
      <c r="E29" s="123">
        <f>SUM('[1]Wales'!F69,'[1]Wales'!F120)</f>
        <v>1.5653176844128414</v>
      </c>
      <c r="F29" s="123">
        <f>SUM('[1]Wales'!G69,'[1]Wales'!G120)</f>
        <v>0.9865477853836155</v>
      </c>
      <c r="G29" s="123">
        <f>SUM('[1]Wales'!H69,'[1]Wales'!H120)</f>
        <v>1.027919397119815</v>
      </c>
      <c r="H29" s="123">
        <f>SUM('[1]Wales'!I69,'[1]Wales'!I120)</f>
        <v>1.067419229959845</v>
      </c>
      <c r="I29" s="123">
        <f>SUM('[1]Wales'!J69,'[1]Wales'!J120)</f>
        <v>1.050815084380004</v>
      </c>
      <c r="J29" s="123">
        <f>SUM('[1]Wales'!K69,'[1]Wales'!K120)</f>
        <v>1.0655681052278891</v>
      </c>
      <c r="K29" s="123">
        <f>SUM('[1]Wales'!L69,'[1]Wales'!L120)</f>
        <v>1.047862094192335</v>
      </c>
      <c r="L29" s="123">
        <f>SUM('[1]Wales'!M69,'[1]Wales'!M120)</f>
        <v>0.9320865298301029</v>
      </c>
      <c r="N29" s="92">
        <f>(L29-E29)/E29</f>
        <v>-0.4045384274951616</v>
      </c>
    </row>
    <row r="30" spans="2:14" ht="12.75">
      <c r="B30" s="2" t="s">
        <v>27</v>
      </c>
      <c r="C30" s="2"/>
      <c r="D30" s="2"/>
      <c r="E30" s="4">
        <f>SUM(E31:E32)</f>
        <v>8.341458370875532</v>
      </c>
      <c r="F30" s="4">
        <f aca="true" t="shared" si="2" ref="F30:L30">SUM(F31:F32)</f>
        <v>8.10734435529206</v>
      </c>
      <c r="G30" s="4">
        <f t="shared" si="2"/>
        <v>8.174875732770793</v>
      </c>
      <c r="H30" s="4">
        <f t="shared" si="2"/>
        <v>8.027846689113257</v>
      </c>
      <c r="I30" s="4">
        <f t="shared" si="2"/>
        <v>8.079225479518326</v>
      </c>
      <c r="J30" s="4">
        <f t="shared" si="2"/>
        <v>7.581978980946683</v>
      </c>
      <c r="K30" s="4">
        <f t="shared" si="2"/>
        <v>7.818509678487749</v>
      </c>
      <c r="L30" s="4">
        <f t="shared" si="2"/>
        <v>7.225879290416258</v>
      </c>
      <c r="N30" s="92">
        <f>(L30-E30)/E30</f>
        <v>-0.13373909343650917</v>
      </c>
    </row>
    <row r="31" spans="2:12" ht="12.75">
      <c r="B31" s="3" t="s">
        <v>28</v>
      </c>
      <c r="C31" s="3" t="s">
        <v>186</v>
      </c>
      <c r="D31" s="85" t="s">
        <v>143</v>
      </c>
      <c r="E31" s="122">
        <f>SUM('[1]Wales'!F70:F71,'[1]Wales'!F121)</f>
        <v>8.280256448000381</v>
      </c>
      <c r="F31" s="122">
        <f>SUM('[1]Wales'!G70:G71,'[1]Wales'!G121)</f>
        <v>8.034937323220243</v>
      </c>
      <c r="G31" s="122">
        <f>SUM('[1]Wales'!H70:H71,'[1]Wales'!H121)</f>
        <v>8.102129618186854</v>
      </c>
      <c r="H31" s="122">
        <f>SUM('[1]Wales'!I70:I71,'[1]Wales'!I121)</f>
        <v>7.9533173710385245</v>
      </c>
      <c r="I31" s="122">
        <f>SUM('[1]Wales'!J70:J71,'[1]Wales'!J121)</f>
        <v>8.004390691493956</v>
      </c>
      <c r="J31" s="122">
        <f>SUM('[1]Wales'!K70:K71,'[1]Wales'!K121)</f>
        <v>7.507286289009903</v>
      </c>
      <c r="K31" s="122">
        <f>SUM('[1]Wales'!L70:L71,'[1]Wales'!L121)</f>
        <v>7.742548000124572</v>
      </c>
      <c r="L31" s="122">
        <f>SUM('[1]Wales'!M70:M71,'[1]Wales'!M121)</f>
        <v>7.150493959087987</v>
      </c>
    </row>
    <row r="32" spans="2:12" ht="12.75">
      <c r="B32" s="2"/>
      <c r="C32" s="3" t="s">
        <v>179</v>
      </c>
      <c r="D32" s="3" t="s">
        <v>29</v>
      </c>
      <c r="E32" s="122">
        <f>'[1]Wales'!F72</f>
        <v>0.06120192287515101</v>
      </c>
      <c r="F32" s="122">
        <f>'[1]Wales'!G72</f>
        <v>0.0724070320718182</v>
      </c>
      <c r="G32" s="122">
        <f>'[1]Wales'!H72</f>
        <v>0.07274611458393901</v>
      </c>
      <c r="H32" s="122">
        <f>'[1]Wales'!I72</f>
        <v>0.0745293180747329</v>
      </c>
      <c r="I32" s="122">
        <f>'[1]Wales'!J72</f>
        <v>0.07483478802437075</v>
      </c>
      <c r="J32" s="122">
        <f>'[1]Wales'!K72</f>
        <v>0.07469269193678081</v>
      </c>
      <c r="K32" s="122">
        <f>'[1]Wales'!L72</f>
        <v>0.075961678363178</v>
      </c>
      <c r="L32" s="122">
        <f>'[1]Wales'!M72</f>
        <v>0.07538533132827129</v>
      </c>
    </row>
    <row r="33" spans="2:14" ht="12.75">
      <c r="B33" s="2" t="s">
        <v>30</v>
      </c>
      <c r="C33" s="2"/>
      <c r="D33" s="2"/>
      <c r="E33" s="4">
        <f>SUM(E34:E35)</f>
        <v>0.999586027866227</v>
      </c>
      <c r="F33" s="4">
        <f aca="true" t="shared" si="3" ref="F33:L33">SUM(F34:F35)</f>
        <v>0.8835699761463817</v>
      </c>
      <c r="G33" s="4">
        <f t="shared" si="3"/>
        <v>0.8535083755055214</v>
      </c>
      <c r="H33" s="4">
        <f t="shared" si="3"/>
        <v>0.8342494792911506</v>
      </c>
      <c r="I33" s="4">
        <f t="shared" si="3"/>
        <v>0.8130782016615407</v>
      </c>
      <c r="J33" s="4">
        <f t="shared" si="3"/>
        <v>0.7966257423663371</v>
      </c>
      <c r="K33" s="4">
        <f t="shared" si="3"/>
        <v>0.7864404863574657</v>
      </c>
      <c r="L33" s="4">
        <f t="shared" si="3"/>
        <v>0.7441264737346991</v>
      </c>
      <c r="N33" s="92">
        <f>(L33-E33)/E33</f>
        <v>-0.2555653510652268</v>
      </c>
    </row>
    <row r="34" spans="2:12" ht="12.75">
      <c r="B34" s="3" t="s">
        <v>31</v>
      </c>
      <c r="C34" s="3" t="s">
        <v>187</v>
      </c>
      <c r="D34" s="85" t="s">
        <v>144</v>
      </c>
      <c r="E34" s="122">
        <f>'[1]Wales'!F73+'[1]Wales'!F114</f>
        <v>0.9979350468676667</v>
      </c>
      <c r="F34" s="122">
        <f>'[1]Wales'!G73+'[1]Wales'!G114</f>
        <v>0.8820681883396999</v>
      </c>
      <c r="G34" s="122">
        <f>'[1]Wales'!H73+'[1]Wales'!H114</f>
        <v>0.8519997550703198</v>
      </c>
      <c r="H34" s="122">
        <f>'[1]Wales'!I73+'[1]Wales'!I114</f>
        <v>0.832765442314371</v>
      </c>
      <c r="I34" s="122">
        <f>'[1]Wales'!J73+'[1]Wales'!J114</f>
        <v>0.8116162615015994</v>
      </c>
      <c r="J34" s="122">
        <f>'[1]Wales'!K73+'[1]Wales'!K114</f>
        <v>0.7952175782268203</v>
      </c>
      <c r="K34" s="122">
        <f>'[1]Wales'!L73+'[1]Wales'!L114</f>
        <v>0.785041183650042</v>
      </c>
      <c r="L34" s="122">
        <f>'[1]Wales'!M73+'[1]Wales'!M114</f>
        <v>0.7427326779453363</v>
      </c>
    </row>
    <row r="35" spans="2:12" ht="12.75">
      <c r="B35" s="2"/>
      <c r="C35" s="3" t="s">
        <v>179</v>
      </c>
      <c r="D35" s="3" t="s">
        <v>32</v>
      </c>
      <c r="E35" s="122">
        <f>'[1]Wales'!F74</f>
        <v>0.0016509809985603499</v>
      </c>
      <c r="F35" s="122">
        <f>'[1]Wales'!G74</f>
        <v>0.0015017878066817061</v>
      </c>
      <c r="G35" s="122">
        <f>'[1]Wales'!H74</f>
        <v>0.0015086204352016614</v>
      </c>
      <c r="H35" s="122">
        <f>'[1]Wales'!I74</f>
        <v>0.0014840369767795836</v>
      </c>
      <c r="I35" s="122">
        <f>'[1]Wales'!J74</f>
        <v>0.0014619401599413177</v>
      </c>
      <c r="J35" s="122">
        <f>'[1]Wales'!K74</f>
        <v>0.00140816413951688</v>
      </c>
      <c r="K35" s="122">
        <f>'[1]Wales'!L74</f>
        <v>0.0013993027074235807</v>
      </c>
      <c r="L35" s="122">
        <f>'[1]Wales'!M74</f>
        <v>0.001393795789362831</v>
      </c>
    </row>
    <row r="36" spans="2:14" ht="12.75">
      <c r="B36" s="2" t="s">
        <v>33</v>
      </c>
      <c r="C36" s="2"/>
      <c r="D36" s="2"/>
      <c r="E36" s="4">
        <f>SUM(E37:E45)</f>
        <v>2.7677740374239326</v>
      </c>
      <c r="F36" s="4">
        <f aca="true" t="shared" si="4" ref="F36:L36">SUM(F37:F45)</f>
        <v>2.5616003237258833</v>
      </c>
      <c r="G36" s="4">
        <f t="shared" si="4"/>
        <v>2.5897820738251314</v>
      </c>
      <c r="H36" s="4">
        <f t="shared" si="4"/>
        <v>2.467677060753341</v>
      </c>
      <c r="I36" s="4">
        <f t="shared" si="4"/>
        <v>2.559847772978672</v>
      </c>
      <c r="J36" s="4">
        <f t="shared" si="4"/>
        <v>2.7438226809886754</v>
      </c>
      <c r="K36" s="4">
        <f t="shared" si="4"/>
        <v>2.5825261478022785</v>
      </c>
      <c r="L36" s="4">
        <f t="shared" si="4"/>
        <v>1.6143926251101095</v>
      </c>
      <c r="N36" s="92">
        <f>(L36-E36)/E36</f>
        <v>-0.4167180545516342</v>
      </c>
    </row>
    <row r="37" spans="2:12" ht="12.75">
      <c r="B37" s="3" t="s">
        <v>34</v>
      </c>
      <c r="C37" s="3" t="s">
        <v>188</v>
      </c>
      <c r="D37" s="3" t="s">
        <v>35</v>
      </c>
      <c r="E37" s="122">
        <f>'[1]Wales'!F75</f>
        <v>0.8687421672928484</v>
      </c>
      <c r="F37" s="122">
        <f>'[1]Wales'!G75</f>
        <v>0.9889965547812356</v>
      </c>
      <c r="G37" s="122">
        <f>'[1]Wales'!H75</f>
        <v>0.9524351822940348</v>
      </c>
      <c r="H37" s="122">
        <f>'[1]Wales'!I75</f>
        <v>0.9099161934875837</v>
      </c>
      <c r="I37" s="122">
        <f>'[1]Wales'!J75</f>
        <v>0.7990558529768431</v>
      </c>
      <c r="J37" s="122">
        <f>'[1]Wales'!K75</f>
        <v>0.7982243440222273</v>
      </c>
      <c r="K37" s="122">
        <f>'[1]Wales'!L75</f>
        <v>0.6775987566283821</v>
      </c>
      <c r="L37" s="122">
        <f>'[1]Wales'!M75</f>
        <v>0.4465813410035147</v>
      </c>
    </row>
    <row r="38" spans="2:12" ht="12.75">
      <c r="B38" s="2"/>
      <c r="C38" s="3" t="s">
        <v>189</v>
      </c>
      <c r="D38" s="3" t="s">
        <v>36</v>
      </c>
      <c r="E38" s="122">
        <f>'[1]Wales'!F76</f>
        <v>0.5763257996466665</v>
      </c>
      <c r="F38" s="122">
        <f>'[1]Wales'!G76</f>
        <v>0.49087995610978996</v>
      </c>
      <c r="G38" s="122">
        <f>'[1]Wales'!H76</f>
        <v>0.5010973341541899</v>
      </c>
      <c r="H38" s="122">
        <f>'[1]Wales'!I76</f>
        <v>0.4135103350006914</v>
      </c>
      <c r="I38" s="122">
        <f>'[1]Wales'!J76</f>
        <v>0.5674015470212367</v>
      </c>
      <c r="J38" s="122">
        <f>'[1]Wales'!K76</f>
        <v>0.590962487268214</v>
      </c>
      <c r="K38" s="122">
        <f>'[1]Wales'!L76</f>
        <v>0.4946112604749141</v>
      </c>
      <c r="L38" s="122">
        <f>'[1]Wales'!M76</f>
        <v>0.34805388055737174</v>
      </c>
    </row>
    <row r="39" spans="2:12" ht="12.75">
      <c r="B39" s="2"/>
      <c r="C39" s="3" t="s">
        <v>190</v>
      </c>
      <c r="D39" s="3" t="s">
        <v>37</v>
      </c>
      <c r="E39" s="122">
        <f>'[1]Wales'!F77</f>
        <v>0</v>
      </c>
      <c r="F39" s="122">
        <f>'[1]Wales'!G77</f>
        <v>0</v>
      </c>
      <c r="G39" s="122">
        <f>'[1]Wales'!H77</f>
        <v>0</v>
      </c>
      <c r="H39" s="122">
        <f>'[1]Wales'!I77</f>
        <v>0</v>
      </c>
      <c r="I39" s="122">
        <f>'[1]Wales'!J77</f>
        <v>0</v>
      </c>
      <c r="J39" s="122">
        <f>'[1]Wales'!K77</f>
        <v>0</v>
      </c>
      <c r="K39" s="122">
        <f>'[1]Wales'!L77</f>
        <v>0</v>
      </c>
      <c r="L39" s="122">
        <f>'[1]Wales'!M77</f>
        <v>0</v>
      </c>
    </row>
    <row r="40" spans="2:12" ht="12.75">
      <c r="B40" s="2"/>
      <c r="C40" s="3" t="s">
        <v>191</v>
      </c>
      <c r="D40" s="3" t="s">
        <v>38</v>
      </c>
      <c r="E40" s="122">
        <f>SUM('[1]Wales'!F78:F80)</f>
        <v>0.3502068683178172</v>
      </c>
      <c r="F40" s="122">
        <f>SUM('[1]Wales'!G78:G80)</f>
        <v>0.32101076854402383</v>
      </c>
      <c r="G40" s="122">
        <f>SUM('[1]Wales'!H78:H80)</f>
        <v>0.331437272685583</v>
      </c>
      <c r="H40" s="122">
        <f>SUM('[1]Wales'!I78:I80)</f>
        <v>0.3062346055545417</v>
      </c>
      <c r="I40" s="122">
        <f>SUM('[1]Wales'!J78:J80)</f>
        <v>0.3550001869772814</v>
      </c>
      <c r="J40" s="122">
        <f>SUM('[1]Wales'!K78:K80)</f>
        <v>0.34076217821152793</v>
      </c>
      <c r="K40" s="122">
        <f>SUM('[1]Wales'!L78:L80)</f>
        <v>0.3052140057172417</v>
      </c>
      <c r="L40" s="122">
        <f>SUM('[1]Wales'!M78:M80)</f>
        <v>0.21808943794240152</v>
      </c>
    </row>
    <row r="41" spans="2:12" ht="12.75">
      <c r="B41" s="2"/>
      <c r="C41" s="3" t="s">
        <v>192</v>
      </c>
      <c r="D41" s="3" t="s">
        <v>39</v>
      </c>
      <c r="E41" s="122">
        <f>'[1]Wales'!F81</f>
        <v>0.002964322839267067</v>
      </c>
      <c r="F41" s="122">
        <f>'[1]Wales'!G81</f>
        <v>0.011099844273114421</v>
      </c>
      <c r="G41" s="122">
        <f>'[1]Wales'!H81</f>
        <v>0.01228628981215287</v>
      </c>
      <c r="H41" s="122">
        <f>'[1]Wales'!I81</f>
        <v>0.0050999660745132</v>
      </c>
      <c r="I41" s="122">
        <f>'[1]Wales'!J81</f>
        <v>0.004948302806093391</v>
      </c>
      <c r="J41" s="122">
        <f>'[1]Wales'!K81</f>
        <v>0.003940421475993739</v>
      </c>
      <c r="K41" s="122">
        <f>'[1]Wales'!L81</f>
        <v>0.003846673912408995</v>
      </c>
      <c r="L41" s="122">
        <f>'[1]Wales'!M81</f>
        <v>0.004913697139038678</v>
      </c>
    </row>
    <row r="42" spans="2:12" ht="12.75">
      <c r="B42" s="2"/>
      <c r="C42" s="3" t="s">
        <v>193</v>
      </c>
      <c r="D42" s="3" t="s">
        <v>40</v>
      </c>
      <c r="E42" s="122">
        <f>'[1]Wales'!F82</f>
        <v>0</v>
      </c>
      <c r="F42" s="122">
        <f>'[1]Wales'!G82</f>
        <v>0</v>
      </c>
      <c r="G42" s="122">
        <f>'[1]Wales'!H82</f>
        <v>0</v>
      </c>
      <c r="H42" s="122">
        <f>'[1]Wales'!I82</f>
        <v>0</v>
      </c>
      <c r="I42" s="122">
        <f>'[1]Wales'!J82</f>
        <v>0</v>
      </c>
      <c r="J42" s="122">
        <f>'[1]Wales'!K82</f>
        <v>0</v>
      </c>
      <c r="K42" s="122">
        <f>'[1]Wales'!L82</f>
        <v>0</v>
      </c>
      <c r="L42" s="122">
        <f>'[1]Wales'!M82</f>
        <v>0</v>
      </c>
    </row>
    <row r="43" spans="2:12" ht="12.75">
      <c r="B43" s="2"/>
      <c r="C43" s="3" t="s">
        <v>194</v>
      </c>
      <c r="D43" s="3" t="s">
        <v>41</v>
      </c>
      <c r="E43" s="122">
        <f>'[1]Wales'!F83</f>
        <v>0</v>
      </c>
      <c r="F43" s="122">
        <f>'[1]Wales'!G83</f>
        <v>0</v>
      </c>
      <c r="G43" s="122">
        <f>'[1]Wales'!H83</f>
        <v>0</v>
      </c>
      <c r="H43" s="122">
        <f>'[1]Wales'!I83</f>
        <v>0</v>
      </c>
      <c r="I43" s="122">
        <f>'[1]Wales'!J83</f>
        <v>0</v>
      </c>
      <c r="J43" s="122">
        <f>'[1]Wales'!K83</f>
        <v>0</v>
      </c>
      <c r="K43" s="122">
        <f>'[1]Wales'!L83</f>
        <v>0</v>
      </c>
      <c r="L43" s="122">
        <f>'[1]Wales'!M83</f>
        <v>0</v>
      </c>
    </row>
    <row r="44" spans="2:12" ht="12.75">
      <c r="B44" s="2"/>
      <c r="C44" s="3" t="s">
        <v>195</v>
      </c>
      <c r="D44" s="85" t="s">
        <v>145</v>
      </c>
      <c r="E44" s="122">
        <f>'[1]Wales'!F84+'[1]Wales'!F119</f>
        <v>0.7796885119052089</v>
      </c>
      <c r="F44" s="122">
        <f>'[1]Wales'!G84+'[1]Wales'!G119</f>
        <v>0.5323731000177195</v>
      </c>
      <c r="G44" s="122">
        <f>'[1]Wales'!H84+'[1]Wales'!H119</f>
        <v>0.5645851333608375</v>
      </c>
      <c r="H44" s="122">
        <f>'[1]Wales'!I84+'[1]Wales'!I119</f>
        <v>0.6384083927275706</v>
      </c>
      <c r="I44" s="122">
        <f>'[1]Wales'!J84+'[1]Wales'!J119</f>
        <v>0.6501430768416876</v>
      </c>
      <c r="J44" s="122">
        <f>'[1]Wales'!K84+'[1]Wales'!K119</f>
        <v>0.808631252329902</v>
      </c>
      <c r="K44" s="122">
        <f>'[1]Wales'!L84+'[1]Wales'!L119</f>
        <v>0.9428578190130167</v>
      </c>
      <c r="L44" s="122">
        <f>'[1]Wales'!M84+'[1]Wales'!M119</f>
        <v>0.4713484496368528</v>
      </c>
    </row>
    <row r="45" spans="2:12" ht="12.75">
      <c r="B45" s="2"/>
      <c r="C45" s="3" t="s">
        <v>196</v>
      </c>
      <c r="D45" s="3" t="s">
        <v>42</v>
      </c>
      <c r="E45" s="122">
        <f>'[1]Wales'!F85</f>
        <v>0.18984636742212466</v>
      </c>
      <c r="F45" s="122">
        <f>'[1]Wales'!G85</f>
        <v>0.2172401</v>
      </c>
      <c r="G45" s="122">
        <f>'[1]Wales'!H85</f>
        <v>0.22794086151833334</v>
      </c>
      <c r="H45" s="122">
        <f>'[1]Wales'!I85</f>
        <v>0.19450756790844062</v>
      </c>
      <c r="I45" s="122">
        <f>'[1]Wales'!J85</f>
        <v>0.18329880635553014</v>
      </c>
      <c r="J45" s="122">
        <f>'[1]Wales'!K85</f>
        <v>0.20130199768081025</v>
      </c>
      <c r="K45" s="122">
        <f>'[1]Wales'!L85</f>
        <v>0.15839763205631457</v>
      </c>
      <c r="L45" s="122">
        <f>'[1]Wales'!M85</f>
        <v>0.12540581883093024</v>
      </c>
    </row>
    <row r="46" spans="2:14" ht="12.75">
      <c r="B46" s="2" t="s">
        <v>43</v>
      </c>
      <c r="C46" s="2"/>
      <c r="D46" s="2"/>
      <c r="E46" s="4">
        <f>SUM(E47:E60)</f>
        <v>-0.10371155105495544</v>
      </c>
      <c r="F46" s="4">
        <f aca="true" t="shared" si="5" ref="F46:L46">SUM(F47:F60)</f>
        <v>-0.2027033048401399</v>
      </c>
      <c r="G46" s="4">
        <f t="shared" si="5"/>
        <v>-0.23927446385114592</v>
      </c>
      <c r="H46" s="4">
        <f t="shared" si="5"/>
        <v>-0.2544641962100863</v>
      </c>
      <c r="I46" s="4">
        <f t="shared" si="5"/>
        <v>-0.26387072846699</v>
      </c>
      <c r="J46" s="4">
        <f t="shared" si="5"/>
        <v>-0.29637055009130436</v>
      </c>
      <c r="K46" s="4">
        <f t="shared" si="5"/>
        <v>-0.31198928793483677</v>
      </c>
      <c r="L46" s="4">
        <f t="shared" si="5"/>
        <v>-0.31559291013456114</v>
      </c>
      <c r="N46" s="92">
        <f>(L46-E46)/E46</f>
        <v>2.042987082194272</v>
      </c>
    </row>
    <row r="47" spans="2:12" ht="12.75">
      <c r="B47" s="3" t="s">
        <v>44</v>
      </c>
      <c r="C47" s="3" t="s">
        <v>202</v>
      </c>
      <c r="D47" s="3" t="s">
        <v>199</v>
      </c>
      <c r="E47" s="122">
        <f>'[1]Wales'!F98</f>
        <v>-0.7250123837268395</v>
      </c>
      <c r="F47" s="122">
        <f>'[1]Wales'!G98</f>
        <v>-1.3851532388943122</v>
      </c>
      <c r="G47" s="122">
        <f>'[1]Wales'!H98</f>
        <v>-1.4200240756847113</v>
      </c>
      <c r="H47" s="122">
        <f>'[1]Wales'!I98</f>
        <v>-1.3590406207830044</v>
      </c>
      <c r="I47" s="122">
        <f>'[1]Wales'!J98</f>
        <v>-1.3499883600704214</v>
      </c>
      <c r="J47" s="122">
        <f>'[1]Wales'!K98</f>
        <v>-1.2950324598785565</v>
      </c>
      <c r="K47" s="122">
        <f>'[1]Wales'!L98</f>
        <v>-1.1920154510977465</v>
      </c>
      <c r="L47" s="122">
        <f>'[1]Wales'!M98</f>
        <v>-1.0939224299141652</v>
      </c>
    </row>
    <row r="48" spans="2:12" ht="12.75">
      <c r="B48" s="3"/>
      <c r="C48" s="3" t="s">
        <v>203</v>
      </c>
      <c r="D48" s="3" t="s">
        <v>45</v>
      </c>
      <c r="E48" s="122">
        <f>'[1]Wales'!F86</f>
        <v>0.0039711797740462</v>
      </c>
      <c r="F48" s="122">
        <f>'[1]Wales'!G86</f>
        <v>0.005526685230905313</v>
      </c>
      <c r="G48" s="122">
        <f>'[1]Wales'!H86</f>
        <v>0.005722694060371124</v>
      </c>
      <c r="H48" s="122">
        <f>'[1]Wales'!I86</f>
        <v>0.00020513698663320514</v>
      </c>
      <c r="I48" s="122">
        <f>'[1]Wales'!J86</f>
        <v>0.017962301328338284</v>
      </c>
      <c r="J48" s="122">
        <f>'[1]Wales'!K86</f>
        <v>0.019546099772836445</v>
      </c>
      <c r="K48" s="122">
        <f>'[1]Wales'!L86</f>
        <v>0.0189338256594841</v>
      </c>
      <c r="L48" s="122">
        <f>'[1]Wales'!M86</f>
        <v>0.012262125265166304</v>
      </c>
    </row>
    <row r="49" spans="2:12" ht="12.75">
      <c r="B49" s="3"/>
      <c r="C49" s="3" t="s">
        <v>203</v>
      </c>
      <c r="D49" s="3" t="s">
        <v>46</v>
      </c>
      <c r="E49" s="122">
        <f>'[1]Wales'!F87</f>
        <v>-0.45368578543778143</v>
      </c>
      <c r="F49" s="122">
        <f>'[1]Wales'!G87</f>
        <v>-0.17123583355556812</v>
      </c>
      <c r="G49" s="122">
        <f>'[1]Wales'!H87</f>
        <v>-0.16013688866726347</v>
      </c>
      <c r="H49" s="122">
        <f>'[1]Wales'!I87</f>
        <v>-0.14342640835016474</v>
      </c>
      <c r="I49" s="122">
        <f>'[1]Wales'!J87</f>
        <v>-0.1454107425694669</v>
      </c>
      <c r="J49" s="122">
        <f>'[1]Wales'!K87</f>
        <v>-0.14070252950059092</v>
      </c>
      <c r="K49" s="122">
        <f>'[1]Wales'!L87</f>
        <v>-0.13459905176134998</v>
      </c>
      <c r="L49" s="122">
        <f>'[1]Wales'!M87</f>
        <v>-0.12115203271782635</v>
      </c>
    </row>
    <row r="50" spans="2:12" ht="12.75">
      <c r="B50" s="3" t="s">
        <v>47</v>
      </c>
      <c r="C50" s="3" t="s">
        <v>204</v>
      </c>
      <c r="D50" s="3" t="s">
        <v>48</v>
      </c>
      <c r="E50" s="122">
        <f>'[1]Wales'!F88</f>
        <v>0.010836310012078323</v>
      </c>
      <c r="F50" s="122">
        <f>'[1]Wales'!G88</f>
        <v>0.007668483571451305</v>
      </c>
      <c r="G50" s="122">
        <f>'[1]Wales'!H88</f>
        <v>0.0069289674730890465</v>
      </c>
      <c r="H50" s="122">
        <f>'[1]Wales'!I88</f>
        <v>0.005358698355643155</v>
      </c>
      <c r="I50" s="122">
        <f>'[1]Wales'!J88</f>
        <v>0.005983281229286063</v>
      </c>
      <c r="J50" s="122">
        <f>'[1]Wales'!K88</f>
        <v>0.007065928410784823</v>
      </c>
      <c r="K50" s="122">
        <f>'[1]Wales'!L88</f>
        <v>0.00593036791727026</v>
      </c>
      <c r="L50" s="122">
        <f>'[1]Wales'!M88</f>
        <v>0.007370660458508008</v>
      </c>
    </row>
    <row r="51" spans="2:12" ht="12.75">
      <c r="B51" s="3"/>
      <c r="C51" s="3" t="s">
        <v>204</v>
      </c>
      <c r="D51" s="3" t="s">
        <v>49</v>
      </c>
      <c r="E51" s="122">
        <f>'[1]Wales'!F89</f>
        <v>-0.011058849999999914</v>
      </c>
      <c r="F51" s="122">
        <f>'[1]Wales'!G89</f>
        <v>-0.011058849999999914</v>
      </c>
      <c r="G51" s="122">
        <f>'[1]Wales'!H89</f>
        <v>-0.011058849999999915</v>
      </c>
      <c r="H51" s="122">
        <f>'[1]Wales'!I89</f>
        <v>-0.011058849999999914</v>
      </c>
      <c r="I51" s="122">
        <f>'[1]Wales'!J89</f>
        <v>-0.011058849999999914</v>
      </c>
      <c r="J51" s="122">
        <f>'[1]Wales'!K89</f>
        <v>-0.011058849999999914</v>
      </c>
      <c r="K51" s="122">
        <f>'[1]Wales'!L89</f>
        <v>-0.011058849999999915</v>
      </c>
      <c r="L51" s="122">
        <f>'[1]Wales'!M89</f>
        <v>-0.011058849999999914</v>
      </c>
    </row>
    <row r="52" spans="2:12" ht="12.75">
      <c r="B52" s="3"/>
      <c r="C52" s="3" t="s">
        <v>205</v>
      </c>
      <c r="D52" s="3" t="s">
        <v>45</v>
      </c>
      <c r="E52" s="122">
        <f>'[1]Wales'!F91</f>
        <v>0.00012191051199777583</v>
      </c>
      <c r="F52" s="122">
        <f>'[1]Wales'!G91</f>
        <v>0.0005948948072500491</v>
      </c>
      <c r="G52" s="122">
        <f>'[1]Wales'!H91</f>
        <v>0.000405220088541721</v>
      </c>
      <c r="H52" s="122">
        <f>'[1]Wales'!I91</f>
        <v>5.025240842404373E-05</v>
      </c>
      <c r="I52" s="122">
        <f>'[1]Wales'!J91</f>
        <v>0.00043057186131188855</v>
      </c>
      <c r="J52" s="122">
        <f>'[1]Wales'!K91</f>
        <v>0.00043426938628126634</v>
      </c>
      <c r="K52" s="122">
        <f>'[1]Wales'!L91</f>
        <v>0.000561333911791182</v>
      </c>
      <c r="L52" s="122">
        <f>'[1]Wales'!M91</f>
        <v>0.000596931372691122</v>
      </c>
    </row>
    <row r="53" spans="2:12" ht="12.75">
      <c r="B53" s="3"/>
      <c r="C53" s="3" t="s">
        <v>205</v>
      </c>
      <c r="D53" s="3" t="s">
        <v>50</v>
      </c>
      <c r="E53" s="122">
        <f>'[1]Wales'!F90</f>
        <v>1.0972097238716938</v>
      </c>
      <c r="F53" s="122">
        <f>'[1]Wales'!G90</f>
        <v>1.0890359233062732</v>
      </c>
      <c r="G53" s="122">
        <f>'[1]Wales'!H90</f>
        <v>1.0696787854676173</v>
      </c>
      <c r="H53" s="122">
        <f>'[1]Wales'!I90</f>
        <v>1.0512648857428133</v>
      </c>
      <c r="I53" s="122">
        <f>'[1]Wales'!J90</f>
        <v>1.0337482421065096</v>
      </c>
      <c r="J53" s="122">
        <f>'[1]Wales'!K90</f>
        <v>1.0170851146246596</v>
      </c>
      <c r="K53" s="122">
        <f>'[1]Wales'!L90</f>
        <v>1.001233896097196</v>
      </c>
      <c r="L53" s="122">
        <f>'[1]Wales'!M90</f>
        <v>0.9861550080552662</v>
      </c>
    </row>
    <row r="54" spans="2:12" ht="12.75">
      <c r="B54" s="3" t="s">
        <v>51</v>
      </c>
      <c r="C54" s="3" t="s">
        <v>206</v>
      </c>
      <c r="D54" s="3" t="s">
        <v>45</v>
      </c>
      <c r="E54" s="122">
        <f>'[1]Wales'!F92</f>
        <v>0.0016428902603760464</v>
      </c>
      <c r="F54" s="122">
        <f>'[1]Wales'!G92</f>
        <v>0.00746116417928197</v>
      </c>
      <c r="G54" s="122">
        <f>'[1]Wales'!H92</f>
        <v>0.006487557942377804</v>
      </c>
      <c r="H54" s="122">
        <f>'[1]Wales'!I92</f>
        <v>0.00481585500829555</v>
      </c>
      <c r="I54" s="122">
        <f>'[1]Wales'!J92</f>
        <v>0.00538795392458801</v>
      </c>
      <c r="J54" s="122">
        <f>'[1]Wales'!K92</f>
        <v>0.0056979191691332014</v>
      </c>
      <c r="K54" s="122">
        <f>'[1]Wales'!L92</f>
        <v>0.007224415141003693</v>
      </c>
      <c r="L54" s="122">
        <f>'[1]Wales'!M92</f>
        <v>0.007626479566866577</v>
      </c>
    </row>
    <row r="55" spans="2:12" ht="12.75">
      <c r="B55" s="3"/>
      <c r="C55" s="3" t="s">
        <v>207</v>
      </c>
      <c r="D55" s="3" t="s">
        <v>48</v>
      </c>
      <c r="E55" s="122">
        <f>'[1]Wales'!F93</f>
        <v>0.0895553295560698</v>
      </c>
      <c r="F55" s="122">
        <f>'[1]Wales'!G93</f>
        <v>0.053084452187488494</v>
      </c>
      <c r="G55" s="122">
        <f>'[1]Wales'!H93</f>
        <v>0.05135006582961321</v>
      </c>
      <c r="H55" s="122">
        <f>'[1]Wales'!I93</f>
        <v>0.053721141780762226</v>
      </c>
      <c r="I55" s="122">
        <f>'[1]Wales'!J93</f>
        <v>0.05061589745268777</v>
      </c>
      <c r="J55" s="122">
        <f>'[1]Wales'!K93</f>
        <v>0.0359248257768746</v>
      </c>
      <c r="K55" s="122">
        <f>'[1]Wales'!L93</f>
        <v>0.04433664310417479</v>
      </c>
      <c r="L55" s="122">
        <f>'[1]Wales'!M93</f>
        <v>0.05468191123250182</v>
      </c>
    </row>
    <row r="56" spans="2:12" ht="12.75">
      <c r="B56" s="3"/>
      <c r="C56" s="3" t="s">
        <v>208</v>
      </c>
      <c r="D56" s="3" t="s">
        <v>52</v>
      </c>
      <c r="E56" s="122">
        <f>'[1]Wales'!F94</f>
        <v>-0.5462645360276269</v>
      </c>
      <c r="F56" s="122">
        <f>'[1]Wales'!G94</f>
        <v>-0.6823360551607931</v>
      </c>
      <c r="G56" s="122">
        <f>'[1]Wales'!H94</f>
        <v>-0.6892969463590783</v>
      </c>
      <c r="H56" s="122">
        <f>'[1]Wales'!I94</f>
        <v>-0.6973872600014797</v>
      </c>
      <c r="I56" s="122">
        <f>'[1]Wales'!J94</f>
        <v>-0.7008266236597874</v>
      </c>
      <c r="J56" s="122">
        <f>'[1]Wales'!K94</f>
        <v>-0.7049020590664815</v>
      </c>
      <c r="K56" s="122">
        <f>'[1]Wales'!L94</f>
        <v>-0.7064993823288974</v>
      </c>
      <c r="L56" s="122">
        <f>'[1]Wales'!M94</f>
        <v>-0.710125348409878</v>
      </c>
    </row>
    <row r="57" spans="2:12" ht="12.75">
      <c r="B57" s="3" t="s">
        <v>200</v>
      </c>
      <c r="C57" s="3" t="s">
        <v>209</v>
      </c>
      <c r="D57" s="3" t="s">
        <v>201</v>
      </c>
      <c r="E57" s="122">
        <f>'[1]Wales'!F99</f>
        <v>0.0003512669995819638</v>
      </c>
      <c r="F57" s="122">
        <f>'[1]Wales'!G99</f>
        <v>0.00035126699978108115</v>
      </c>
      <c r="G57" s="122">
        <f>'[1]Wales'!H99</f>
        <v>0.00035126699944847313</v>
      </c>
      <c r="H57" s="122">
        <f>'[1]Wales'!I99</f>
        <v>0.0003512669995126435</v>
      </c>
      <c r="I57" s="122">
        <f>'[1]Wales'!J99</f>
        <v>0.0003512669993793896</v>
      </c>
      <c r="J57" s="122">
        <f>'[1]Wales'!K99</f>
        <v>0.00035126699979154934</v>
      </c>
      <c r="K57" s="122">
        <f>'[1]Wales'!L99</f>
        <v>0.0003512669998433806</v>
      </c>
      <c r="L57" s="122">
        <f>'[1]Wales'!M99</f>
        <v>0.00035126699867631036</v>
      </c>
    </row>
    <row r="58" spans="2:12" ht="12.75">
      <c r="B58" s="3" t="s">
        <v>53</v>
      </c>
      <c r="C58" s="3" t="s">
        <v>210</v>
      </c>
      <c r="D58" s="3" t="s">
        <v>45</v>
      </c>
      <c r="E58" s="122">
        <f>'[1]Wales'!F95</f>
        <v>0.004939610837338519</v>
      </c>
      <c r="F58" s="122">
        <f>'[1]Wales'!G95</f>
        <v>0.004217533574126138</v>
      </c>
      <c r="G58" s="122">
        <f>'[1]Wales'!H95</f>
        <v>0.0039640697169134095</v>
      </c>
      <c r="H58" s="122">
        <f>'[1]Wales'!I95</f>
        <v>0.003560618356387489</v>
      </c>
      <c r="I58" s="122">
        <f>'[1]Wales'!J95</f>
        <v>0.0025637306031303197</v>
      </c>
      <c r="J58" s="122">
        <f>'[1]Wales'!K95</f>
        <v>0.0022990323560127843</v>
      </c>
      <c r="K58" s="122">
        <f>'[1]Wales'!L95</f>
        <v>0.0018287714557130728</v>
      </c>
      <c r="L58" s="122">
        <f>'[1]Wales'!M95</f>
        <v>0.0015418780619450077</v>
      </c>
    </row>
    <row r="59" spans="2:12" ht="12.75">
      <c r="B59" s="3"/>
      <c r="C59" s="3" t="s">
        <v>212</v>
      </c>
      <c r="D59" s="3" t="s">
        <v>54</v>
      </c>
      <c r="E59" s="122">
        <f>'[1]Wales'!F96</f>
        <v>0.7706677157269323</v>
      </c>
      <c r="F59" s="122">
        <f>'[1]Wales'!G96</f>
        <v>0.7367467708323411</v>
      </c>
      <c r="G59" s="122">
        <f>'[1]Wales'!H96</f>
        <v>0.7267243277207805</v>
      </c>
      <c r="H59" s="122">
        <f>'[1]Wales'!I96</f>
        <v>0.7171460847392063</v>
      </c>
      <c r="I59" s="122">
        <f>'[1]Wales'!J96</f>
        <v>0.7062506217023791</v>
      </c>
      <c r="J59" s="122">
        <f>'[1]Wales'!K96</f>
        <v>0.6973321010082317</v>
      </c>
      <c r="K59" s="122">
        <f>'[1]Wales'!L96</f>
        <v>0.6881538431731645</v>
      </c>
      <c r="L59" s="122">
        <f>'[1]Wales'!M96</f>
        <v>0.6799455552597986</v>
      </c>
    </row>
    <row r="60" spans="2:12" ht="12.75">
      <c r="B60" s="3" t="s">
        <v>55</v>
      </c>
      <c r="C60" s="3" t="s">
        <v>211</v>
      </c>
      <c r="D60" s="3" t="s">
        <v>104</v>
      </c>
      <c r="E60" s="122">
        <f>'[1]Wales'!F97</f>
        <v>-0.34698593341282236</v>
      </c>
      <c r="F60" s="122">
        <f>'[1]Wales'!G97</f>
        <v>0.1423934980816349</v>
      </c>
      <c r="G60" s="122">
        <f>'[1]Wales'!H97</f>
        <v>0.16962934156115417</v>
      </c>
      <c r="H60" s="122">
        <f>'[1]Wales'!I97</f>
        <v>0.11997500254688485</v>
      </c>
      <c r="I60" s="122">
        <f>'[1]Wales'!J97</f>
        <v>0.12011998062507526</v>
      </c>
      <c r="J60" s="122">
        <f>'[1]Wales'!K97</f>
        <v>0.06958879084971818</v>
      </c>
      <c r="K60" s="122">
        <f>'[1]Wales'!L97</f>
        <v>-0.03637091620648375</v>
      </c>
      <c r="L60" s="122">
        <f>'[1]Wales'!M97</f>
        <v>-0.12986606536411138</v>
      </c>
    </row>
    <row r="61" spans="2:14" ht="12.75">
      <c r="B61" s="2" t="s">
        <v>56</v>
      </c>
      <c r="C61" s="2"/>
      <c r="D61" s="1"/>
      <c r="E61" s="4">
        <f>E62</f>
        <v>0.04952266063615063</v>
      </c>
      <c r="F61" s="4">
        <f aca="true" t="shared" si="6" ref="F61:L61">F62</f>
        <v>0.01808834027517891</v>
      </c>
      <c r="G61" s="4">
        <f t="shared" si="6"/>
        <v>0.01690883569432654</v>
      </c>
      <c r="H61" s="4">
        <f t="shared" si="6"/>
        <v>0.008556903150864166</v>
      </c>
      <c r="I61" s="4">
        <f t="shared" si="6"/>
        <v>0.0067197013844888884</v>
      </c>
      <c r="J61" s="4">
        <f t="shared" si="6"/>
        <v>0.0071379311347192125</v>
      </c>
      <c r="K61" s="4">
        <f t="shared" si="6"/>
        <v>0.006901814291650229</v>
      </c>
      <c r="L61" s="4">
        <f t="shared" si="6"/>
        <v>0.0068651640037595075</v>
      </c>
      <c r="N61" s="92">
        <f>(L61-E61)/E61</f>
        <v>-0.8613732801192013</v>
      </c>
    </row>
    <row r="62" spans="2:12" ht="12.75">
      <c r="B62" s="3" t="s">
        <v>56</v>
      </c>
      <c r="C62" s="3" t="s">
        <v>197</v>
      </c>
      <c r="D62" s="3" t="s">
        <v>57</v>
      </c>
      <c r="E62" s="122">
        <f>'[1]Wales'!F100</f>
        <v>0.04952266063615063</v>
      </c>
      <c r="F62" s="122">
        <f>'[1]Wales'!G100</f>
        <v>0.01808834027517891</v>
      </c>
      <c r="G62" s="122">
        <f>'[1]Wales'!H100</f>
        <v>0.01690883569432654</v>
      </c>
      <c r="H62" s="122">
        <f>'[1]Wales'!I100</f>
        <v>0.008556903150864166</v>
      </c>
      <c r="I62" s="122">
        <f>'[1]Wales'!J100</f>
        <v>0.0067197013844888884</v>
      </c>
      <c r="J62" s="122">
        <f>'[1]Wales'!K100</f>
        <v>0.0071379311347192125</v>
      </c>
      <c r="K62" s="122">
        <f>'[1]Wales'!L100</f>
        <v>0.006901814291650229</v>
      </c>
      <c r="L62" s="122">
        <f>'[1]Wales'!M100</f>
        <v>0.0068651640037595075</v>
      </c>
    </row>
    <row r="63" spans="2:14" ht="12.75">
      <c r="B63" s="2" t="s">
        <v>60</v>
      </c>
      <c r="C63" s="3" t="s">
        <v>198</v>
      </c>
      <c r="D63" s="85" t="s">
        <v>146</v>
      </c>
      <c r="E63" s="123">
        <f>'[1]Wales'!F101+'[1]Wales'!F118+SUM('[1]Wales'!F18:F23)</f>
        <v>1.2355972084882032</v>
      </c>
      <c r="F63" s="123">
        <f>'[1]Wales'!G101+'[1]Wales'!G118+SUM('[1]Wales'!G18:G23)</f>
        <v>1.4655172506640906</v>
      </c>
      <c r="G63" s="123">
        <f>'[1]Wales'!H101+'[1]Wales'!H118+SUM('[1]Wales'!H18:H23)</f>
        <v>1.8341833859818613</v>
      </c>
      <c r="H63" s="123">
        <f>'[1]Wales'!I101+'[1]Wales'!I118+SUM('[1]Wales'!I18:I23)</f>
        <v>1.7857614658326335</v>
      </c>
      <c r="I63" s="123">
        <f>'[1]Wales'!J101+'[1]Wales'!J118+SUM('[1]Wales'!J18:J23)</f>
        <v>1.6635638173401168</v>
      </c>
      <c r="J63" s="123">
        <f>'[1]Wales'!K101+'[1]Wales'!K118+SUM('[1]Wales'!K18:K23)</f>
        <v>1.809127379293804</v>
      </c>
      <c r="K63" s="123">
        <f>'[1]Wales'!L101+'[1]Wales'!L118+SUM('[1]Wales'!L18:L23)</f>
        <v>1.7104811761218088</v>
      </c>
      <c r="L63" s="123">
        <f>'[1]Wales'!M101+'[1]Wales'!M118+SUM('[1]Wales'!M18:M23)</f>
        <v>1.770898897031264</v>
      </c>
      <c r="N63" s="92">
        <f>(L63-E63)/E63</f>
        <v>0.4332331643885966</v>
      </c>
    </row>
    <row r="64" spans="2:11" ht="12.75">
      <c r="B64" s="3"/>
      <c r="C64" s="3"/>
      <c r="D64" s="3"/>
      <c r="E64" s="6"/>
      <c r="F64" s="6"/>
      <c r="G64" s="6"/>
      <c r="H64" s="6"/>
      <c r="I64" s="6"/>
      <c r="J64" s="6"/>
      <c r="K64" s="6"/>
    </row>
    <row r="65" spans="2:14" ht="12.75">
      <c r="B65" s="2" t="s">
        <v>58</v>
      </c>
      <c r="C65" s="2"/>
      <c r="D65" s="2"/>
      <c r="E65" s="4">
        <f aca="true" t="shared" si="7" ref="E65:L65">E63+E61+E46+E36+E33+E30+E29+E13+E8</f>
        <v>43.39929289939141</v>
      </c>
      <c r="F65" s="4">
        <f t="shared" si="7"/>
        <v>38.07732786551249</v>
      </c>
      <c r="G65" s="4">
        <f t="shared" si="7"/>
        <v>39.102594836732194</v>
      </c>
      <c r="H65" s="4">
        <f t="shared" si="7"/>
        <v>37.80731187941827</v>
      </c>
      <c r="I65" s="4">
        <f t="shared" si="7"/>
        <v>38.4668708539044</v>
      </c>
      <c r="J65" s="4">
        <f t="shared" si="7"/>
        <v>37.90999912926343</v>
      </c>
      <c r="K65" s="4">
        <f t="shared" si="7"/>
        <v>36.42139637756333</v>
      </c>
      <c r="L65" s="4">
        <f t="shared" si="7"/>
        <v>31.57375645351751</v>
      </c>
      <c r="N65" s="92">
        <f>(L65-E65)/E65</f>
        <v>-0.27248223774723596</v>
      </c>
    </row>
    <row r="66" spans="5:11" ht="12.75">
      <c r="E66" s="7"/>
      <c r="F66" s="7"/>
      <c r="G66" s="7"/>
      <c r="H66" s="7"/>
      <c r="I66" s="7"/>
      <c r="J66" s="7"/>
      <c r="K66" s="7"/>
    </row>
    <row r="67" spans="14:15" ht="12.75">
      <c r="N67" s="101">
        <f>'[2]Wales'!$D$270</f>
        <v>-0.19315621414874984</v>
      </c>
      <c r="O67" t="s">
        <v>215</v>
      </c>
    </row>
    <row r="68" spans="4:11" ht="12.75">
      <c r="D68" s="35"/>
      <c r="E68" s="4"/>
      <c r="F68" s="35"/>
      <c r="G68" s="35"/>
      <c r="H68" s="35"/>
      <c r="I68" s="35"/>
      <c r="J68" s="35"/>
      <c r="K68" s="35"/>
    </row>
    <row r="69" spans="2:14" ht="12.75">
      <c r="B69" s="95" t="s">
        <v>158</v>
      </c>
      <c r="C69" s="95"/>
      <c r="D69" s="96"/>
      <c r="E69" s="97">
        <f>E65-E63</f>
        <v>42.16369569090321</v>
      </c>
      <c r="F69" s="97">
        <f aca="true" t="shared" si="8" ref="F69:L69">F65-F63</f>
        <v>36.611810614848395</v>
      </c>
      <c r="G69" s="97">
        <f t="shared" si="8"/>
        <v>37.268411450750335</v>
      </c>
      <c r="H69" s="97">
        <f t="shared" si="8"/>
        <v>36.021550413585636</v>
      </c>
      <c r="I69" s="97">
        <f t="shared" si="8"/>
        <v>36.803307036564284</v>
      </c>
      <c r="J69" s="97">
        <f t="shared" si="8"/>
        <v>36.10087174996963</v>
      </c>
      <c r="K69" s="97">
        <f t="shared" si="8"/>
        <v>34.71091520144152</v>
      </c>
      <c r="L69" s="97">
        <f t="shared" si="8"/>
        <v>29.80285755648625</v>
      </c>
      <c r="M69" s="84"/>
      <c r="N69" s="98">
        <f>(L69-E69)/E69</f>
        <v>-0.2931630620103305</v>
      </c>
    </row>
    <row r="71" spans="2:4" ht="16.5">
      <c r="B71" s="8" t="s">
        <v>150</v>
      </c>
      <c r="C71" s="8"/>
      <c r="D71" t="s">
        <v>141</v>
      </c>
    </row>
    <row r="73" spans="2:12" ht="12.75">
      <c r="B73" s="2" t="s">
        <v>0</v>
      </c>
      <c r="C73" s="2" t="s">
        <v>175</v>
      </c>
      <c r="D73" s="2" t="s">
        <v>1</v>
      </c>
      <c r="E73" s="2">
        <v>1990</v>
      </c>
      <c r="F73" s="2">
        <v>2003</v>
      </c>
      <c r="G73" s="2">
        <v>2004</v>
      </c>
      <c r="H73" s="2">
        <v>2005</v>
      </c>
      <c r="I73" s="2">
        <v>2006</v>
      </c>
      <c r="J73" s="2">
        <v>2007</v>
      </c>
      <c r="K73" s="2">
        <v>2008</v>
      </c>
      <c r="L73" s="2">
        <v>2009</v>
      </c>
    </row>
    <row r="75" spans="2:14" ht="12.75">
      <c r="B75" s="2" t="s">
        <v>2</v>
      </c>
      <c r="C75" s="2"/>
      <c r="D75" s="2"/>
      <c r="E75" s="4">
        <f aca="true" t="shared" si="9" ref="E75:L75">SUM(E76:E78)</f>
        <v>7.86712766829006</v>
      </c>
      <c r="F75" s="4">
        <f t="shared" si="9"/>
        <v>6.556397932341698</v>
      </c>
      <c r="G75" s="4">
        <f t="shared" si="9"/>
        <v>6.518188217834741</v>
      </c>
      <c r="H75" s="4">
        <f t="shared" si="9"/>
        <v>6.250828447234874</v>
      </c>
      <c r="I75" s="4">
        <f t="shared" si="9"/>
        <v>6.270578214543752</v>
      </c>
      <c r="J75" s="4">
        <f t="shared" si="9"/>
        <v>6.0542584711700265</v>
      </c>
      <c r="K75" s="4">
        <f t="shared" si="9"/>
        <v>5.718912653444654</v>
      </c>
      <c r="L75" s="4">
        <f t="shared" si="9"/>
        <v>4.974389046233905</v>
      </c>
      <c r="N75" s="92"/>
    </row>
    <row r="76" spans="2:12" ht="12.75">
      <c r="B76" s="3" t="s">
        <v>3</v>
      </c>
      <c r="C76" s="3" t="s">
        <v>188</v>
      </c>
      <c r="D76" s="85" t="s">
        <v>152</v>
      </c>
      <c r="E76" s="122">
        <f>'[1]Wales'!F115</f>
        <v>1.779244355263954</v>
      </c>
      <c r="F76" s="122">
        <f>'[1]Wales'!G115</f>
        <v>0.9741205603262315</v>
      </c>
      <c r="G76" s="122">
        <f>'[1]Wales'!H115</f>
        <v>1.047453455498497</v>
      </c>
      <c r="H76" s="122">
        <f>'[1]Wales'!I115</f>
        <v>0.9781023169451782</v>
      </c>
      <c r="I76" s="122">
        <f>'[1]Wales'!J115</f>
        <v>1.2064599367874331</v>
      </c>
      <c r="J76" s="122">
        <f>'[1]Wales'!K115</f>
        <v>0.888610135656018</v>
      </c>
      <c r="K76" s="122">
        <f>'[1]Wales'!L115</f>
        <v>0.7967333876538054</v>
      </c>
      <c r="L76" s="122">
        <f>'[1]Wales'!M115</f>
        <v>0.6567123584753287</v>
      </c>
    </row>
    <row r="77" spans="2:12" ht="12.75">
      <c r="B77" s="2"/>
      <c r="C77" s="3" t="s">
        <v>177</v>
      </c>
      <c r="D77" s="85" t="s">
        <v>153</v>
      </c>
      <c r="E77" s="122">
        <f>'[1]Wales'!F117</f>
        <v>4.67154573669449</v>
      </c>
      <c r="F77" s="122">
        <f>'[1]Wales'!G117</f>
        <v>3.880245852706875</v>
      </c>
      <c r="G77" s="122">
        <f>'[1]Wales'!H117</f>
        <v>3.7781195376549044</v>
      </c>
      <c r="H77" s="122">
        <f>'[1]Wales'!I117</f>
        <v>3.4628408699742</v>
      </c>
      <c r="I77" s="122">
        <f>'[1]Wales'!J117</f>
        <v>2.992739987019035</v>
      </c>
      <c r="J77" s="122">
        <f>'[1]Wales'!K117</f>
        <v>2.979903277994965</v>
      </c>
      <c r="K77" s="122">
        <f>'[1]Wales'!L117</f>
        <v>2.756087134985149</v>
      </c>
      <c r="L77" s="122">
        <f>'[1]Wales'!M117</f>
        <v>2.421965979841726</v>
      </c>
    </row>
    <row r="78" spans="2:12" ht="12.75">
      <c r="B78" s="2"/>
      <c r="C78" s="3" t="s">
        <v>178</v>
      </c>
      <c r="D78" s="85" t="s">
        <v>4</v>
      </c>
      <c r="E78" s="122">
        <f>'[1]Wales'!F116</f>
        <v>1.4163375763316153</v>
      </c>
      <c r="F78" s="122">
        <f>'[1]Wales'!G116</f>
        <v>1.7020315193085915</v>
      </c>
      <c r="G78" s="122">
        <f>'[1]Wales'!H116</f>
        <v>1.692615224681339</v>
      </c>
      <c r="H78" s="122">
        <f>'[1]Wales'!I116</f>
        <v>1.8098852603154958</v>
      </c>
      <c r="I78" s="122">
        <f>'[1]Wales'!J116</f>
        <v>2.071378290737284</v>
      </c>
      <c r="J78" s="122">
        <f>'[1]Wales'!K116</f>
        <v>2.1857450575190436</v>
      </c>
      <c r="K78" s="122">
        <f>'[1]Wales'!L116</f>
        <v>2.1660921308057</v>
      </c>
      <c r="L78" s="122">
        <f>'[1]Wales'!M116</f>
        <v>1.89571070791685</v>
      </c>
    </row>
    <row r="79" spans="2:14" ht="12.75">
      <c r="B79" s="2" t="s">
        <v>151</v>
      </c>
      <c r="C79" s="3" t="s">
        <v>182</v>
      </c>
      <c r="D79" s="85" t="s">
        <v>18</v>
      </c>
      <c r="E79" s="124">
        <f>'[1]Wales'!F122</f>
        <v>0.06426111127933147</v>
      </c>
      <c r="F79" s="124">
        <f>'[1]Wales'!G122</f>
        <v>0.07202644079659014</v>
      </c>
      <c r="G79" s="124">
        <f>'[1]Wales'!H122</f>
        <v>0.07309622000879111</v>
      </c>
      <c r="H79" s="124">
        <f>'[1]Wales'!I122</f>
        <v>0.07147587199715305</v>
      </c>
      <c r="I79" s="124">
        <f>'[1]Wales'!J122</f>
        <v>0.0786929155652317</v>
      </c>
      <c r="J79" s="124">
        <f>'[1]Wales'!K122</f>
        <v>0.07692441463689911</v>
      </c>
      <c r="K79" s="124">
        <f>'[1]Wales'!L122</f>
        <v>0.07969998737477767</v>
      </c>
      <c r="L79" s="124">
        <f>'[1]Wales'!M122</f>
        <v>0.06906895238308143</v>
      </c>
      <c r="N79" s="92"/>
    </row>
    <row r="80" spans="2:14" ht="12.75">
      <c r="B80" s="2" t="s">
        <v>26</v>
      </c>
      <c r="C80" s="3" t="s">
        <v>178</v>
      </c>
      <c r="D80" s="85" t="s">
        <v>26</v>
      </c>
      <c r="E80" s="124">
        <f>'[1]Wales'!F120</f>
        <v>0.6960511244737119</v>
      </c>
      <c r="F80" s="124">
        <f>'[1]Wales'!G120</f>
        <v>0.5172338354124214</v>
      </c>
      <c r="G80" s="124">
        <f>'[1]Wales'!H120</f>
        <v>0.5079936462267864</v>
      </c>
      <c r="H80" s="124">
        <f>'[1]Wales'!I120</f>
        <v>0.5305504513037682</v>
      </c>
      <c r="I80" s="124">
        <f>'[1]Wales'!J120</f>
        <v>0.578553721502002</v>
      </c>
      <c r="J80" s="124">
        <f>'[1]Wales'!K120</f>
        <v>0.6304817746959284</v>
      </c>
      <c r="K80" s="124">
        <f>'[1]Wales'!L120</f>
        <v>0.6120672898150392</v>
      </c>
      <c r="L80" s="124">
        <f>'[1]Wales'!M120</f>
        <v>0.5490852529617395</v>
      </c>
      <c r="N80" s="92"/>
    </row>
    <row r="81" spans="2:14" ht="12.75">
      <c r="B81" s="2" t="s">
        <v>28</v>
      </c>
      <c r="C81" s="3" t="s">
        <v>186</v>
      </c>
      <c r="D81" s="85" t="s">
        <v>154</v>
      </c>
      <c r="E81" s="124">
        <f>'[1]Wales'!F121</f>
        <v>3.2370665159232286</v>
      </c>
      <c r="F81" s="124">
        <f>'[1]Wales'!G121</f>
        <v>2.9016088325736953</v>
      </c>
      <c r="G81" s="124">
        <f>'[1]Wales'!H121</f>
        <v>2.895451163653285</v>
      </c>
      <c r="H81" s="124">
        <f>'[1]Wales'!I121</f>
        <v>3.0960152808893207</v>
      </c>
      <c r="I81" s="124">
        <f>'[1]Wales'!J121</f>
        <v>3.2439117726224893</v>
      </c>
      <c r="J81" s="124">
        <f>'[1]Wales'!K121</f>
        <v>3.0296733538870475</v>
      </c>
      <c r="K81" s="124">
        <f>'[1]Wales'!L121</f>
        <v>3.1056709991917217</v>
      </c>
      <c r="L81" s="124">
        <f>'[1]Wales'!M121</f>
        <v>2.7819502056436</v>
      </c>
      <c r="N81" s="92"/>
    </row>
    <row r="82" spans="2:14" ht="12.75">
      <c r="B82" s="2" t="s">
        <v>31</v>
      </c>
      <c r="C82" s="3" t="s">
        <v>187</v>
      </c>
      <c r="D82" s="85" t="s">
        <v>155</v>
      </c>
      <c r="E82" s="124">
        <f>'[1]Wales'!F114</f>
        <v>0.3039538817429384</v>
      </c>
      <c r="F82" s="124">
        <f>'[1]Wales'!G114</f>
        <v>0.2392145748912777</v>
      </c>
      <c r="G82" s="124">
        <f>'[1]Wales'!H114</f>
        <v>0.2465989981621209</v>
      </c>
      <c r="H82" s="124">
        <f>'[1]Wales'!I114</f>
        <v>0.22561252970146017</v>
      </c>
      <c r="I82" s="124">
        <f>'[1]Wales'!J114</f>
        <v>0.248319316147831</v>
      </c>
      <c r="J82" s="124">
        <f>'[1]Wales'!K114</f>
        <v>0.2522742794773391</v>
      </c>
      <c r="K82" s="124">
        <f>'[1]Wales'!L114</f>
        <v>0.24399255140959628</v>
      </c>
      <c r="L82" s="124">
        <f>'[1]Wales'!M114</f>
        <v>0.2055662478097193</v>
      </c>
      <c r="N82" s="92"/>
    </row>
    <row r="83" spans="2:14" ht="12.75">
      <c r="B83" s="2" t="s">
        <v>34</v>
      </c>
      <c r="C83" s="3" t="s">
        <v>195</v>
      </c>
      <c r="D83" s="85" t="s">
        <v>156</v>
      </c>
      <c r="E83" s="124">
        <f>'[1]Wales'!F119</f>
        <v>0.01063518818484113</v>
      </c>
      <c r="F83" s="124">
        <f>'[1]Wales'!G119</f>
        <v>0.006106573388106692</v>
      </c>
      <c r="G83" s="124">
        <f>'[1]Wales'!H119</f>
        <v>0.006200521765838635</v>
      </c>
      <c r="H83" s="124">
        <f>'[1]Wales'!I119</f>
        <v>0.006473259995175515</v>
      </c>
      <c r="I83" s="124">
        <f>'[1]Wales'!J119</f>
        <v>0.0070123599225636445</v>
      </c>
      <c r="J83" s="124">
        <f>'[1]Wales'!K119</f>
        <v>0.006107637838790913</v>
      </c>
      <c r="K83" s="124">
        <f>'[1]Wales'!L119</f>
        <v>0.005628338813907709</v>
      </c>
      <c r="L83" s="124">
        <f>'[1]Wales'!M119</f>
        <v>0.005467674331839412</v>
      </c>
      <c r="N83" s="92"/>
    </row>
    <row r="84" spans="2:14" ht="12.75">
      <c r="B84" s="2" t="s">
        <v>60</v>
      </c>
      <c r="C84" s="3" t="s">
        <v>198</v>
      </c>
      <c r="D84" s="85" t="s">
        <v>157</v>
      </c>
      <c r="E84" s="124">
        <f>'[1]Wales'!G572</f>
        <v>0</v>
      </c>
      <c r="F84" s="124">
        <f>'[1]Wales'!H572</f>
        <v>0</v>
      </c>
      <c r="G84" s="124">
        <f>'[1]Wales'!I572</f>
        <v>0</v>
      </c>
      <c r="H84" s="124">
        <f>'[1]Wales'!J572</f>
        <v>0</v>
      </c>
      <c r="I84" s="124">
        <f>'[1]Wales'!K572</f>
        <v>0</v>
      </c>
      <c r="J84" s="124">
        <f>'[1]Wales'!L572</f>
        <v>0</v>
      </c>
      <c r="K84" s="124">
        <f>'[1]Wales'!M572</f>
        <v>0</v>
      </c>
      <c r="L84" s="124">
        <f>'[1]Wales'!N572</f>
        <v>0</v>
      </c>
      <c r="N84" s="92"/>
    </row>
    <row r="86" spans="2:14" ht="12.75">
      <c r="B86" s="2" t="s">
        <v>58</v>
      </c>
      <c r="C86" s="2"/>
      <c r="E86" s="91">
        <f>SUM(E76:E84)</f>
        <v>12.17909548989411</v>
      </c>
      <c r="F86" s="91">
        <f aca="true" t="shared" si="10" ref="F86:L86">SUM(F76:F84)</f>
        <v>10.292588189403789</v>
      </c>
      <c r="G86" s="91">
        <f t="shared" si="10"/>
        <v>10.247528767651565</v>
      </c>
      <c r="H86" s="91">
        <f t="shared" si="10"/>
        <v>10.180955841121751</v>
      </c>
      <c r="I86" s="91">
        <f t="shared" si="10"/>
        <v>10.42706830030387</v>
      </c>
      <c r="J86" s="91">
        <f t="shared" si="10"/>
        <v>10.049719931706031</v>
      </c>
      <c r="K86" s="91">
        <f t="shared" si="10"/>
        <v>9.765971820049696</v>
      </c>
      <c r="L86" s="91">
        <f t="shared" si="10"/>
        <v>8.585527379363883</v>
      </c>
      <c r="N86" s="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85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23.57421875" style="0" customWidth="1"/>
    <col min="3" max="3" width="11.57421875" style="0" customWidth="1"/>
    <col min="4" max="4" width="36.57421875" style="0" customWidth="1"/>
    <col min="5" max="5" width="15.00390625" style="0" customWidth="1"/>
    <col min="6" max="12" width="12.28125" style="0" customWidth="1"/>
    <col min="13" max="32" width="8.7109375" style="0" customWidth="1"/>
  </cols>
  <sheetData>
    <row r="1" s="30" customFormat="1" ht="18">
      <c r="B1" s="135" t="s">
        <v>265</v>
      </c>
    </row>
    <row r="2" spans="2:6" s="30" customFormat="1" ht="16.5">
      <c r="B2" s="8" t="s">
        <v>101</v>
      </c>
      <c r="C2" s="8"/>
      <c r="E2" t="s">
        <v>142</v>
      </c>
      <c r="F2" s="84"/>
    </row>
    <row r="3" s="30" customFormat="1" ht="12.75"/>
    <row r="4" ht="12.75">
      <c r="Q4" s="30"/>
    </row>
    <row r="5" spans="2:17" ht="12.75">
      <c r="B5" s="2" t="s">
        <v>0</v>
      </c>
      <c r="C5" s="2" t="s">
        <v>175</v>
      </c>
      <c r="D5" s="2" t="s">
        <v>1</v>
      </c>
      <c r="E5" s="99">
        <v>1990</v>
      </c>
      <c r="F5" s="99">
        <v>2003</v>
      </c>
      <c r="G5" s="99">
        <v>2004</v>
      </c>
      <c r="H5" s="99">
        <v>2005</v>
      </c>
      <c r="I5" s="99">
        <v>2006</v>
      </c>
      <c r="J5" s="99">
        <v>2007</v>
      </c>
      <c r="K5" s="99">
        <v>2008</v>
      </c>
      <c r="L5" s="99">
        <v>2009</v>
      </c>
      <c r="M5" s="86"/>
      <c r="N5" s="86" t="s">
        <v>214</v>
      </c>
      <c r="Q5" s="30"/>
    </row>
    <row r="6" spans="2:17" ht="12.75">
      <c r="B6" s="10"/>
      <c r="C6" s="10"/>
      <c r="D6" s="10"/>
      <c r="E6" s="9"/>
      <c r="F6" s="9"/>
      <c r="G6" s="9"/>
      <c r="H6" s="9"/>
      <c r="I6" s="9"/>
      <c r="J6" s="9"/>
      <c r="K6" s="9"/>
      <c r="L6" s="9"/>
      <c r="Q6" s="30"/>
    </row>
    <row r="7" spans="2:17" ht="12.75">
      <c r="B7" s="11"/>
      <c r="C7" s="11"/>
      <c r="D7" s="12"/>
      <c r="E7" s="13"/>
      <c r="F7" s="14"/>
      <c r="G7" s="14"/>
      <c r="H7" s="14"/>
      <c r="I7" s="14"/>
      <c r="J7" s="15"/>
      <c r="K7" s="15"/>
      <c r="L7" s="15"/>
      <c r="Q7" s="30"/>
    </row>
    <row r="8" spans="2:17" ht="12.75">
      <c r="B8" s="11"/>
      <c r="C8" s="11"/>
      <c r="D8" s="12"/>
      <c r="E8" s="13"/>
      <c r="F8" s="14"/>
      <c r="G8" s="14"/>
      <c r="H8" s="14"/>
      <c r="I8" s="14"/>
      <c r="J8" s="15"/>
      <c r="K8" s="15"/>
      <c r="L8" s="15"/>
      <c r="Q8" s="30"/>
    </row>
    <row r="9" spans="2:17" ht="12.75">
      <c r="B9" s="2" t="s">
        <v>2</v>
      </c>
      <c r="C9" s="2"/>
      <c r="D9" s="2"/>
      <c r="E9" s="31">
        <f>SUM(E10:E12)</f>
        <v>1.1128299145765508</v>
      </c>
      <c r="F9" s="31">
        <f aca="true" t="shared" si="0" ref="F9:L9">SUM(F10:F12)</f>
        <v>0.4583346381096529</v>
      </c>
      <c r="G9" s="31">
        <f t="shared" si="0"/>
        <v>0.4508842755821996</v>
      </c>
      <c r="H9" s="31">
        <f t="shared" si="0"/>
        <v>0.3919845972213398</v>
      </c>
      <c r="I9" s="31">
        <f t="shared" si="0"/>
        <v>0.3768557607465227</v>
      </c>
      <c r="J9" s="31">
        <f t="shared" si="0"/>
        <v>0.32959623228576224</v>
      </c>
      <c r="K9" s="31">
        <f t="shared" si="0"/>
        <v>0.3067249774921543</v>
      </c>
      <c r="L9" s="31">
        <f t="shared" si="0"/>
        <v>0.28637707501349763</v>
      </c>
      <c r="N9" s="92">
        <f>(L9-E9)/E9</f>
        <v>-0.7426587196638503</v>
      </c>
      <c r="Q9" s="30"/>
    </row>
    <row r="10" spans="2:17" ht="12.75">
      <c r="B10" s="3" t="s">
        <v>3</v>
      </c>
      <c r="C10" s="3" t="s">
        <v>176</v>
      </c>
      <c r="D10" s="85" t="s">
        <v>63</v>
      </c>
      <c r="E10" s="127">
        <f>SUM('[1]Wales'!F134:F135,'[1]Wales'!F138,'[1]Wales'!F245)</f>
        <v>0.42000496644110275</v>
      </c>
      <c r="F10" s="127">
        <f>SUM('[1]Wales'!G134:G135,'[1]Wales'!G138,'[1]Wales'!G245)</f>
        <v>0.18640506984023753</v>
      </c>
      <c r="G10" s="127">
        <f>SUM('[1]Wales'!H134:H135,'[1]Wales'!H138,'[1]Wales'!H245)</f>
        <v>0.18455381946613425</v>
      </c>
      <c r="H10" s="127">
        <f>SUM('[1]Wales'!I134:I135,'[1]Wales'!I138,'[1]Wales'!I245)</f>
        <v>0.16613939952969856</v>
      </c>
      <c r="I10" s="127">
        <f>SUM('[1]Wales'!J134:J135,'[1]Wales'!J138,'[1]Wales'!J245)</f>
        <v>0.1675511571787439</v>
      </c>
      <c r="J10" s="127">
        <f>SUM('[1]Wales'!K134:K135,'[1]Wales'!K138,'[1]Wales'!K245)</f>
        <v>0.14020369019645093</v>
      </c>
      <c r="K10" s="127">
        <f>SUM('[1]Wales'!L134:L135,'[1]Wales'!L138,'[1]Wales'!L245)</f>
        <v>0.13245525787444914</v>
      </c>
      <c r="L10" s="127">
        <f>SUM('[1]Wales'!M134:M135,'[1]Wales'!M138,'[1]Wales'!M245)</f>
        <v>0.11391219742737538</v>
      </c>
      <c r="Q10" s="30"/>
    </row>
    <row r="11" spans="2:17" ht="12.75">
      <c r="B11" s="3"/>
      <c r="C11" s="3" t="s">
        <v>177</v>
      </c>
      <c r="D11" s="85" t="s">
        <v>64</v>
      </c>
      <c r="E11" s="127">
        <f>SUM('[1]Wales'!F247,'[1]Wales'!F136)</f>
        <v>0.5599499363130497</v>
      </c>
      <c r="F11" s="127">
        <f>SUM('[1]Wales'!G247,'[1]Wales'!G136)</f>
        <v>0.2041784362706414</v>
      </c>
      <c r="G11" s="127">
        <f>SUM('[1]Wales'!H247,'[1]Wales'!H136)</f>
        <v>0.2019073122718941</v>
      </c>
      <c r="H11" s="127">
        <f>SUM('[1]Wales'!I247,'[1]Wales'!I136)</f>
        <v>0.1639775733039685</v>
      </c>
      <c r="I11" s="127">
        <f>SUM('[1]Wales'!J247,'[1]Wales'!J136)</f>
        <v>0.14760383566030003</v>
      </c>
      <c r="J11" s="127">
        <f>SUM('[1]Wales'!K247,'[1]Wales'!K136)</f>
        <v>0.13339540306786013</v>
      </c>
      <c r="K11" s="127">
        <f>SUM('[1]Wales'!L247,'[1]Wales'!L136)</f>
        <v>0.1174583348823608</v>
      </c>
      <c r="L11" s="127">
        <f>SUM('[1]Wales'!M247,'[1]Wales'!M136)</f>
        <v>0.1154683178757972</v>
      </c>
      <c r="Q11" s="30"/>
    </row>
    <row r="12" spans="2:17" ht="12.75">
      <c r="B12" s="3"/>
      <c r="C12" s="3" t="s">
        <v>178</v>
      </c>
      <c r="D12" s="85" t="s">
        <v>4</v>
      </c>
      <c r="E12" s="127">
        <f>'[1]Wales'!F137+'[1]Wales'!F246</f>
        <v>0.1328750118223984</v>
      </c>
      <c r="F12" s="127">
        <f>'[1]Wales'!G137+'[1]Wales'!G246</f>
        <v>0.06775113199877403</v>
      </c>
      <c r="G12" s="127">
        <f>'[1]Wales'!H137+'[1]Wales'!H246</f>
        <v>0.06442314384417129</v>
      </c>
      <c r="H12" s="127">
        <f>'[1]Wales'!I137+'[1]Wales'!I246</f>
        <v>0.06186762438767282</v>
      </c>
      <c r="I12" s="127">
        <f>'[1]Wales'!J137+'[1]Wales'!J246</f>
        <v>0.061700767907478804</v>
      </c>
      <c r="J12" s="127">
        <f>'[1]Wales'!K137+'[1]Wales'!K246</f>
        <v>0.05599713902145117</v>
      </c>
      <c r="K12" s="127">
        <f>'[1]Wales'!L137+'[1]Wales'!L246</f>
        <v>0.056811384735344396</v>
      </c>
      <c r="L12" s="127">
        <f>'[1]Wales'!M137+'[1]Wales'!M246</f>
        <v>0.056996559710325065</v>
      </c>
      <c r="Q12" s="30"/>
    </row>
    <row r="13" spans="2:17" ht="12.75">
      <c r="B13" s="2" t="s">
        <v>6</v>
      </c>
      <c r="C13" s="2"/>
      <c r="D13" s="2"/>
      <c r="E13" s="31">
        <f aca="true" t="shared" si="1" ref="E13:L13">SUM(E14:E27)</f>
        <v>0.0781393656593111</v>
      </c>
      <c r="F13" s="31">
        <f t="shared" si="1"/>
        <v>0.04474561649672597</v>
      </c>
      <c r="G13" s="31">
        <f t="shared" si="1"/>
        <v>0.04454218308583025</v>
      </c>
      <c r="H13" s="31">
        <f t="shared" si="1"/>
        <v>0.03718568567329195</v>
      </c>
      <c r="I13" s="31">
        <f t="shared" si="1"/>
        <v>0.035032553546760985</v>
      </c>
      <c r="J13" s="31">
        <f t="shared" si="1"/>
        <v>0.036843530466258864</v>
      </c>
      <c r="K13" s="31">
        <f t="shared" si="1"/>
        <v>0.03087963808600787</v>
      </c>
      <c r="L13" s="31">
        <f t="shared" si="1"/>
        <v>0.03158467755449278</v>
      </c>
      <c r="N13" s="92">
        <f>(L13-E13)/E13</f>
        <v>-0.5957904535314187</v>
      </c>
      <c r="Q13" s="30"/>
    </row>
    <row r="14" spans="2:17" ht="12.75">
      <c r="B14" s="3" t="s">
        <v>7</v>
      </c>
      <c r="C14" s="3" t="s">
        <v>180</v>
      </c>
      <c r="D14" s="3" t="s">
        <v>8</v>
      </c>
      <c r="E14" s="127">
        <f>'[1]Wales'!F140</f>
        <v>9.873598634925029E-05</v>
      </c>
      <c r="F14" s="127">
        <f>'[1]Wales'!G140</f>
        <v>5.877009908892644E-05</v>
      </c>
      <c r="G14" s="127">
        <f>'[1]Wales'!H140</f>
        <v>7.632042000923872E-05</v>
      </c>
      <c r="H14" s="127">
        <f>'[1]Wales'!I140</f>
        <v>0.0001164262287173639</v>
      </c>
      <c r="I14" s="127">
        <f>'[1]Wales'!J140</f>
        <v>0.00011019194885044201</v>
      </c>
      <c r="J14" s="127">
        <f>'[1]Wales'!K140</f>
        <v>9.165689918670904E-05</v>
      </c>
      <c r="K14" s="127">
        <f>'[1]Wales'!L140</f>
        <v>8.499450103662592E-05</v>
      </c>
      <c r="L14" s="127">
        <f>'[1]Wales'!M140</f>
        <v>6.950760772344918E-05</v>
      </c>
      <c r="Q14" s="30"/>
    </row>
    <row r="15" spans="2:17" ht="12.75">
      <c r="B15" s="3"/>
      <c r="C15" s="3" t="s">
        <v>180</v>
      </c>
      <c r="D15" s="3" t="s">
        <v>9</v>
      </c>
      <c r="E15" s="127">
        <f>'[1]Wales'!F139</f>
        <v>9.584243994033308E-06</v>
      </c>
      <c r="F15" s="127">
        <f>'[1]Wales'!G139</f>
        <v>5.3047056204443025E-05</v>
      </c>
      <c r="G15" s="127">
        <f>'[1]Wales'!H139</f>
        <v>4.6751879945043304E-05</v>
      </c>
      <c r="H15" s="127">
        <f>'[1]Wales'!I139</f>
        <v>3.5076231621654745E-05</v>
      </c>
      <c r="I15" s="127">
        <f>'[1]Wales'!J139</f>
        <v>4.043440910152817E-05</v>
      </c>
      <c r="J15" s="127">
        <f>'[1]Wales'!K139</f>
        <v>4.926541546328786E-05</v>
      </c>
      <c r="K15" s="127">
        <f>'[1]Wales'!L139</f>
        <v>4.482408640385344E-05</v>
      </c>
      <c r="L15" s="127">
        <f>'[1]Wales'!M139</f>
        <v>4.6216090186579267E-05</v>
      </c>
      <c r="Q15" s="30"/>
    </row>
    <row r="16" spans="2:17" ht="12.75">
      <c r="B16" s="3" t="s">
        <v>10</v>
      </c>
      <c r="C16" s="3" t="s">
        <v>181</v>
      </c>
      <c r="D16" s="3" t="s">
        <v>11</v>
      </c>
      <c r="E16" s="127">
        <f>SUM('[1]Wales'!F151:F159)</f>
        <v>0.049329408912279236</v>
      </c>
      <c r="F16" s="127">
        <f>SUM('[1]Wales'!G151:G159)</f>
        <v>0.02655503651057922</v>
      </c>
      <c r="G16" s="127">
        <f>SUM('[1]Wales'!H151:H159)</f>
        <v>0.02620329919030166</v>
      </c>
      <c r="H16" s="127">
        <f>SUM('[1]Wales'!I151:I159)</f>
        <v>0.021317699260795367</v>
      </c>
      <c r="I16" s="127">
        <f>SUM('[1]Wales'!J151:J159)</f>
        <v>0.019963297257772128</v>
      </c>
      <c r="J16" s="127">
        <f>SUM('[1]Wales'!K151:K159)</f>
        <v>0.020950351494898524</v>
      </c>
      <c r="K16" s="127">
        <f>SUM('[1]Wales'!L151:L159)</f>
        <v>0.01729133547907045</v>
      </c>
      <c r="L16" s="127">
        <f>SUM('[1]Wales'!M151:M159)</f>
        <v>0.01731982846296424</v>
      </c>
      <c r="Q16" s="30"/>
    </row>
    <row r="17" spans="2:17" ht="12.75">
      <c r="B17" s="3"/>
      <c r="C17" s="3" t="s">
        <v>181</v>
      </c>
      <c r="D17" s="3" t="s">
        <v>12</v>
      </c>
      <c r="E17" s="127">
        <f>SUM('[1]Wales'!F166:F174)</f>
        <v>0.005673797243675851</v>
      </c>
      <c r="F17" s="127">
        <f>SUM('[1]Wales'!G166:G174)</f>
        <v>0.0049159592290042445</v>
      </c>
      <c r="G17" s="127">
        <f>SUM('[1]Wales'!H166:H174)</f>
        <v>0.0050758776991757905</v>
      </c>
      <c r="H17" s="127">
        <f>SUM('[1]Wales'!I166:I174)</f>
        <v>0.004182760228982628</v>
      </c>
      <c r="I17" s="127">
        <f>SUM('[1]Wales'!J166:J174)</f>
        <v>0.003994118490747287</v>
      </c>
      <c r="J17" s="127">
        <f>SUM('[1]Wales'!K166:K174)</f>
        <v>0.004453997324030745</v>
      </c>
      <c r="K17" s="127">
        <f>SUM('[1]Wales'!L166:L174)</f>
        <v>0.003688193677010105</v>
      </c>
      <c r="L17" s="127">
        <f>SUM('[1]Wales'!M166:M174)</f>
        <v>0.004065419052222203</v>
      </c>
      <c r="Q17" s="30"/>
    </row>
    <row r="18" spans="2:17" ht="12.75">
      <c r="B18" s="3"/>
      <c r="C18" s="3" t="s">
        <v>181</v>
      </c>
      <c r="D18" s="3" t="s">
        <v>13</v>
      </c>
      <c r="E18" s="127">
        <f>SUM('[1]Wales'!F148:F150)</f>
        <v>0.002740074881952455</v>
      </c>
      <c r="F18" s="127">
        <f>SUM('[1]Wales'!G148:G150)</f>
        <v>0.0016638927029659573</v>
      </c>
      <c r="G18" s="127">
        <f>SUM('[1]Wales'!H148:H150)</f>
        <v>0.0016134506671223899</v>
      </c>
      <c r="H18" s="127">
        <f>SUM('[1]Wales'!I148:I150)</f>
        <v>0.0014024874350673307</v>
      </c>
      <c r="I18" s="127">
        <f>SUM('[1]Wales'!J148:J150)</f>
        <v>0.0013495849842103365</v>
      </c>
      <c r="J18" s="127">
        <f>SUM('[1]Wales'!K148:K150)</f>
        <v>0.0013917195810446965</v>
      </c>
      <c r="K18" s="127">
        <f>SUM('[1]Wales'!L148:L150)</f>
        <v>0.0011593564165220153</v>
      </c>
      <c r="L18" s="127">
        <f>SUM('[1]Wales'!M148:M150)</f>
        <v>0.0012580919982212498</v>
      </c>
      <c r="Q18" s="30"/>
    </row>
    <row r="19" spans="2:17" ht="12.75">
      <c r="B19" s="3"/>
      <c r="C19" s="3" t="s">
        <v>181</v>
      </c>
      <c r="D19" s="3" t="s">
        <v>14</v>
      </c>
      <c r="E19" s="127">
        <f>SUM('[1]Wales'!F160:F165)</f>
        <v>0.010745641341654717</v>
      </c>
      <c r="F19" s="127">
        <f>SUM('[1]Wales'!G160:G165)</f>
        <v>0.005621116061342336</v>
      </c>
      <c r="G19" s="127">
        <f>SUM('[1]Wales'!H160:H165)</f>
        <v>0.005661787150614</v>
      </c>
      <c r="H19" s="127">
        <f>SUM('[1]Wales'!I160:I165)</f>
        <v>0.0049631312483801975</v>
      </c>
      <c r="I19" s="127">
        <f>SUM('[1]Wales'!J160:J165)</f>
        <v>0.004683075784200242</v>
      </c>
      <c r="J19" s="127">
        <f>SUM('[1]Wales'!K160:K165)</f>
        <v>0.005205764461524262</v>
      </c>
      <c r="K19" s="127">
        <f>SUM('[1]Wales'!L160:L165)</f>
        <v>0.004194587655835336</v>
      </c>
      <c r="L19" s="127">
        <f>SUM('[1]Wales'!M160:M165)</f>
        <v>0.004270611153982785</v>
      </c>
      <c r="Q19" s="30"/>
    </row>
    <row r="20" spans="2:17" ht="12.75">
      <c r="B20" s="3"/>
      <c r="C20" s="3" t="s">
        <v>181</v>
      </c>
      <c r="D20" s="3" t="s">
        <v>15</v>
      </c>
      <c r="E20" s="127">
        <f>SUM('[1]Wales'!F175:F179)</f>
        <v>0.0011808335450856637</v>
      </c>
      <c r="F20" s="127">
        <f>SUM('[1]Wales'!G175:G179)</f>
        <v>0.001021392328888132</v>
      </c>
      <c r="G20" s="127">
        <f>SUM('[1]Wales'!H175:H179)</f>
        <v>0.000933650551967493</v>
      </c>
      <c r="H20" s="127">
        <f>SUM('[1]Wales'!I175:I179)</f>
        <v>0.0009328938190589612</v>
      </c>
      <c r="I20" s="127">
        <f>SUM('[1]Wales'!J175:J179)</f>
        <v>0.0008445858110742468</v>
      </c>
      <c r="J20" s="127">
        <f>SUM('[1]Wales'!K175:K179)</f>
        <v>0.0008457927553740011</v>
      </c>
      <c r="K20" s="127">
        <f>SUM('[1]Wales'!L175:L179)</f>
        <v>0.0007352219302589552</v>
      </c>
      <c r="L20" s="127">
        <f>SUM('[1]Wales'!M175:M179)</f>
        <v>0.0007197682252472827</v>
      </c>
      <c r="Q20" s="30"/>
    </row>
    <row r="21" spans="2:17" ht="12.75">
      <c r="B21" s="3"/>
      <c r="C21" s="3" t="s">
        <v>181</v>
      </c>
      <c r="D21" s="3" t="s">
        <v>16</v>
      </c>
      <c r="E21" s="127">
        <f>'[1]Wales'!F147</f>
        <v>0</v>
      </c>
      <c r="F21" s="127">
        <f>'[1]Wales'!G147</f>
        <v>0.00025781580425145406</v>
      </c>
      <c r="G21" s="127">
        <f>'[1]Wales'!H147</f>
        <v>0.00026473201015194574</v>
      </c>
      <c r="H21" s="127">
        <f>'[1]Wales'!I147</f>
        <v>0.0002440381523621381</v>
      </c>
      <c r="I21" s="127">
        <f>'[1]Wales'!J147</f>
        <v>0.00023291490771802463</v>
      </c>
      <c r="J21" s="127">
        <f>'[1]Wales'!K147</f>
        <v>0.00021888146638644694</v>
      </c>
      <c r="K21" s="127">
        <f>'[1]Wales'!L147</f>
        <v>0.00019567258849710682</v>
      </c>
      <c r="L21" s="127">
        <f>'[1]Wales'!M147</f>
        <v>0.00017562592091107645</v>
      </c>
      <c r="Q21" s="30"/>
    </row>
    <row r="22" spans="2:17" ht="12.75">
      <c r="B22" s="3" t="s">
        <v>18</v>
      </c>
      <c r="C22" s="3" t="s">
        <v>182</v>
      </c>
      <c r="D22" s="85" t="s">
        <v>18</v>
      </c>
      <c r="E22" s="127">
        <f>SUM('[1]Wales'!F180:F183,'[1]Wales'!F252)</f>
        <v>0.005310704934733209</v>
      </c>
      <c r="F22" s="127">
        <f>SUM('[1]Wales'!G180:G183,'[1]Wales'!G252)</f>
        <v>0.0031753187121893447</v>
      </c>
      <c r="G22" s="127">
        <f>SUM('[1]Wales'!H180:H183,'[1]Wales'!H252)</f>
        <v>0.0031574195522481216</v>
      </c>
      <c r="H22" s="127">
        <f>SUM('[1]Wales'!I180:I183,'[1]Wales'!I252)</f>
        <v>0.002796952348862255</v>
      </c>
      <c r="I22" s="127">
        <f>SUM('[1]Wales'!J180:J183,'[1]Wales'!J252)</f>
        <v>0.0027345499875345517</v>
      </c>
      <c r="J22" s="127">
        <f>SUM('[1]Wales'!K180:K183,'[1]Wales'!K252)</f>
        <v>0.002461516831117781</v>
      </c>
      <c r="K22" s="127">
        <f>SUM('[1]Wales'!L180:L183,'[1]Wales'!L252)</f>
        <v>0.002521612039356134</v>
      </c>
      <c r="L22" s="127">
        <f>SUM('[1]Wales'!M180:M183,'[1]Wales'!M252)</f>
        <v>0.0025795615217250275</v>
      </c>
      <c r="Q22" s="30"/>
    </row>
    <row r="23" spans="2:17" ht="12.75">
      <c r="B23" s="3"/>
      <c r="C23" s="3" t="s">
        <v>178</v>
      </c>
      <c r="D23" s="3" t="s">
        <v>19</v>
      </c>
      <c r="E23" s="127">
        <f>'[1]Wales'!F186</f>
        <v>5.8900902753059774E-05</v>
      </c>
      <c r="F23" s="127">
        <f>'[1]Wales'!G186</f>
        <v>2.7967847218011307E-05</v>
      </c>
      <c r="G23" s="127">
        <f>'[1]Wales'!H186</f>
        <v>2.6953838299584362E-05</v>
      </c>
      <c r="H23" s="127">
        <f>'[1]Wales'!I186</f>
        <v>2.1136995312095033E-05</v>
      </c>
      <c r="I23" s="127">
        <f>'[1]Wales'!J186</f>
        <v>2.0532411304417546E-05</v>
      </c>
      <c r="J23" s="127">
        <f>'[1]Wales'!K186</f>
        <v>2.1698544998128937E-05</v>
      </c>
      <c r="K23" s="127">
        <f>'[1]Wales'!L186</f>
        <v>6.548325876390858E-06</v>
      </c>
      <c r="L23" s="127">
        <f>'[1]Wales'!M186</f>
        <v>2.140270723162459E-05</v>
      </c>
      <c r="Q23" s="30"/>
    </row>
    <row r="24" spans="2:17" ht="12.75">
      <c r="B24" s="3" t="s">
        <v>20</v>
      </c>
      <c r="C24" s="3" t="s">
        <v>183</v>
      </c>
      <c r="D24" s="3" t="s">
        <v>21</v>
      </c>
      <c r="E24" s="127">
        <f>'[1]Wales'!F184</f>
        <v>0.0012242461200773459</v>
      </c>
      <c r="F24" s="127">
        <f>'[1]Wales'!G184</f>
        <v>0.0007256560626675644</v>
      </c>
      <c r="G24" s="127">
        <f>'[1]Wales'!H184</f>
        <v>0.0008193225031274233</v>
      </c>
      <c r="H24" s="127">
        <f>'[1]Wales'!I184</f>
        <v>0.0006818491927822619</v>
      </c>
      <c r="I24" s="127">
        <f>'[1]Wales'!J184</f>
        <v>0.000584147420884719</v>
      </c>
      <c r="J24" s="127">
        <f>'[1]Wales'!K184</f>
        <v>0.0006439180064941972</v>
      </c>
      <c r="K24" s="127">
        <f>'[1]Wales'!L184</f>
        <v>0.0005401121521481977</v>
      </c>
      <c r="L24" s="127">
        <f>'[1]Wales'!M184</f>
        <v>0.0006398165488974311</v>
      </c>
      <c r="Q24" s="30"/>
    </row>
    <row r="25" spans="2:17" ht="12.75">
      <c r="B25" s="3"/>
      <c r="C25" s="3" t="s">
        <v>187</v>
      </c>
      <c r="D25" s="3" t="s">
        <v>213</v>
      </c>
      <c r="E25" s="127">
        <f>'[1]Wales'!F187</f>
        <v>1.3582272886978213E-05</v>
      </c>
      <c r="F25" s="127">
        <f>'[1]Wales'!G187</f>
        <v>6.4741726688299535E-06</v>
      </c>
      <c r="G25" s="127">
        <f>'[1]Wales'!H187</f>
        <v>7.621269487215752E-06</v>
      </c>
      <c r="H25" s="127">
        <f>'[1]Wales'!I187</f>
        <v>6.139239090900182E-06</v>
      </c>
      <c r="I25" s="127">
        <f>'[1]Wales'!J187</f>
        <v>5.060531432234173E-06</v>
      </c>
      <c r="J25" s="127">
        <f>'[1]Wales'!K187</f>
        <v>5.704946486832999E-06</v>
      </c>
      <c r="K25" s="127">
        <f>'[1]Wales'!L187</f>
        <v>4.832648608338606E-06</v>
      </c>
      <c r="L25" s="127">
        <f>'[1]Wales'!M187</f>
        <v>5.586527116332852E-06</v>
      </c>
      <c r="Q25" s="30"/>
    </row>
    <row r="26" spans="2:17" ht="12.75">
      <c r="B26" s="3" t="s">
        <v>22</v>
      </c>
      <c r="C26" s="3" t="s">
        <v>184</v>
      </c>
      <c r="D26" s="3" t="s">
        <v>23</v>
      </c>
      <c r="E26" s="127">
        <f>SUM('[1]Wales'!F188:F189)</f>
        <v>0.001731992400182481</v>
      </c>
      <c r="F26" s="127">
        <f>SUM('[1]Wales'!G188:G189)</f>
        <v>0.0006396005649931307</v>
      </c>
      <c r="G26" s="127">
        <f>SUM('[1]Wales'!H188:H189)</f>
        <v>0.0006272138101751533</v>
      </c>
      <c r="H26" s="127">
        <f>SUM('[1]Wales'!I188:I189)</f>
        <v>0.00046393679146941385</v>
      </c>
      <c r="I26" s="127">
        <f>SUM('[1]Wales'!J188:J189)</f>
        <v>0.0004497780521767944</v>
      </c>
      <c r="J26" s="127">
        <f>SUM('[1]Wales'!K188:K189)</f>
        <v>0.00048008383219898254</v>
      </c>
      <c r="K26" s="127">
        <f>SUM('[1]Wales'!L188:L189)</f>
        <v>0.00039184512274194816</v>
      </c>
      <c r="L26" s="127">
        <f>SUM('[1]Wales'!M188:M189)</f>
        <v>0.0003924770126400854</v>
      </c>
      <c r="Q26" s="30"/>
    </row>
    <row r="27" spans="2:17" ht="12.75">
      <c r="B27" s="3" t="s">
        <v>24</v>
      </c>
      <c r="C27" s="3" t="s">
        <v>185</v>
      </c>
      <c r="D27" s="3" t="s">
        <v>25</v>
      </c>
      <c r="E27" s="127">
        <f>'[1]Wales'!F185</f>
        <v>2.1862873686808073E-05</v>
      </c>
      <c r="F27" s="127">
        <f>'[1]Wales'!G185</f>
        <v>2.356934466436566E-05</v>
      </c>
      <c r="G27" s="127">
        <f>'[1]Wales'!H185</f>
        <v>2.7782543205186638E-05</v>
      </c>
      <c r="H27" s="127">
        <f>'[1]Wales'!I185</f>
        <v>2.1158500789380626E-05</v>
      </c>
      <c r="I27" s="127">
        <f>'[1]Wales'!J185</f>
        <v>2.028154975403644E-05</v>
      </c>
      <c r="J27" s="127">
        <f>'[1]Wales'!K185</f>
        <v>2.3178907054266384E-05</v>
      </c>
      <c r="K27" s="127">
        <f>'[1]Wales'!L185</f>
        <v>2.0501462642414798E-05</v>
      </c>
      <c r="L27" s="127">
        <f>'[1]Wales'!M185</f>
        <v>2.0764725423405068E-05</v>
      </c>
      <c r="Q27" s="30"/>
    </row>
    <row r="28" spans="2:17" ht="12.75">
      <c r="B28" s="2" t="s">
        <v>26</v>
      </c>
      <c r="C28" s="2" t="s">
        <v>178</v>
      </c>
      <c r="D28" s="85" t="s">
        <v>26</v>
      </c>
      <c r="E28" s="128">
        <f>'[1]Wales'!F190+'[1]Wales'!F250</f>
        <v>0.09039498357905477</v>
      </c>
      <c r="F28" s="128">
        <f>'[1]Wales'!G190+'[1]Wales'!G250</f>
        <v>0.028830559841663345</v>
      </c>
      <c r="G28" s="128">
        <f>'[1]Wales'!H190+'[1]Wales'!H250</f>
        <v>0.0294308887191905</v>
      </c>
      <c r="H28" s="128">
        <f>'[1]Wales'!I190+'[1]Wales'!I250</f>
        <v>0.02867961916165373</v>
      </c>
      <c r="I28" s="128">
        <f>'[1]Wales'!J190+'[1]Wales'!J250</f>
        <v>0.026595529529734523</v>
      </c>
      <c r="J28" s="128">
        <f>'[1]Wales'!K190+'[1]Wales'!K250</f>
        <v>0.024480065955270098</v>
      </c>
      <c r="K28" s="128">
        <f>'[1]Wales'!L190+'[1]Wales'!L250</f>
        <v>0.023891007018128504</v>
      </c>
      <c r="L28" s="128">
        <f>'[1]Wales'!M190+'[1]Wales'!M250</f>
        <v>0.02396742202249596</v>
      </c>
      <c r="N28" s="92">
        <f>(L28-E28)/E28</f>
        <v>-0.7348589371495899</v>
      </c>
      <c r="Q28" s="30"/>
    </row>
    <row r="29" spans="2:17" ht="12.75">
      <c r="B29" s="2" t="s">
        <v>27</v>
      </c>
      <c r="C29" s="2" t="s">
        <v>186</v>
      </c>
      <c r="D29" s="2"/>
      <c r="E29" s="31">
        <f>SUM(E30:E31)</f>
        <v>0.685437840390111</v>
      </c>
      <c r="F29" s="31">
        <f aca="true" t="shared" si="2" ref="F29:L29">SUM(F30:F31)</f>
        <v>0.24933860717324918</v>
      </c>
      <c r="G29" s="31">
        <f t="shared" si="2"/>
        <v>0.24291523255562994</v>
      </c>
      <c r="H29" s="31">
        <f t="shared" si="2"/>
        <v>0.22388624725304163</v>
      </c>
      <c r="I29" s="31">
        <f t="shared" si="2"/>
        <v>0.21823475326062305</v>
      </c>
      <c r="J29" s="31">
        <f t="shared" si="2"/>
        <v>0.20370731950228946</v>
      </c>
      <c r="K29" s="31">
        <f t="shared" si="2"/>
        <v>0.20996566040065875</v>
      </c>
      <c r="L29" s="31">
        <f t="shared" si="2"/>
        <v>0.21156214412571103</v>
      </c>
      <c r="N29" s="92">
        <f>(L29-E29)/E29</f>
        <v>-0.6913474400460554</v>
      </c>
      <c r="Q29" s="30"/>
    </row>
    <row r="30" spans="2:17" ht="12.75">
      <c r="B30" s="3" t="s">
        <v>28</v>
      </c>
      <c r="C30" s="3" t="s">
        <v>186</v>
      </c>
      <c r="D30" s="85" t="s">
        <v>143</v>
      </c>
      <c r="E30" s="127">
        <f>SUM('[1]Wales'!F191:F192,'[1]Wales'!F251)</f>
        <v>0.6853706225907849</v>
      </c>
      <c r="F30" s="127">
        <f>SUM('[1]Wales'!G191:G192,'[1]Wales'!G251)</f>
        <v>0.24925662009816052</v>
      </c>
      <c r="G30" s="127">
        <f>SUM('[1]Wales'!H191:H192,'[1]Wales'!H251)</f>
        <v>0.2428452623510633</v>
      </c>
      <c r="H30" s="127">
        <f>SUM('[1]Wales'!I191:I192,'[1]Wales'!I251)</f>
        <v>0.2238218466710598</v>
      </c>
      <c r="I30" s="127">
        <f>SUM('[1]Wales'!J191:J192,'[1]Wales'!J251)</f>
        <v>0.21817541168387367</v>
      </c>
      <c r="J30" s="127">
        <f>SUM('[1]Wales'!K191:K192,'[1]Wales'!K251)</f>
        <v>0.20365470509375025</v>
      </c>
      <c r="K30" s="127">
        <f>SUM('[1]Wales'!L191:L192,'[1]Wales'!L251)</f>
        <v>0.20991973384663398</v>
      </c>
      <c r="L30" s="127">
        <f>SUM('[1]Wales'!M191:M192,'[1]Wales'!M251)</f>
        <v>0.21151642545316746</v>
      </c>
      <c r="Q30" s="30"/>
    </row>
    <row r="31" spans="2:17" ht="12.75">
      <c r="B31" s="3"/>
      <c r="C31" s="3" t="s">
        <v>197</v>
      </c>
      <c r="D31" s="3" t="s">
        <v>66</v>
      </c>
      <c r="E31" s="127">
        <f>'[1]Wales'!F193</f>
        <v>6.721779932612003E-05</v>
      </c>
      <c r="F31" s="127">
        <f>'[1]Wales'!G193</f>
        <v>8.198707508865964E-05</v>
      </c>
      <c r="G31" s="127">
        <f>'[1]Wales'!H193</f>
        <v>6.997020456664963E-05</v>
      </c>
      <c r="H31" s="127">
        <f>'[1]Wales'!I193</f>
        <v>6.440058198181366E-05</v>
      </c>
      <c r="I31" s="127">
        <f>'[1]Wales'!J193</f>
        <v>5.934157674937653E-05</v>
      </c>
      <c r="J31" s="127">
        <f>'[1]Wales'!K193</f>
        <v>5.261440853919539E-05</v>
      </c>
      <c r="K31" s="127">
        <f>'[1]Wales'!L193</f>
        <v>4.592655402476306E-05</v>
      </c>
      <c r="L31" s="127">
        <f>'[1]Wales'!M193</f>
        <v>4.571867254356268E-05</v>
      </c>
      <c r="Q31" s="30"/>
    </row>
    <row r="32" spans="2:17" ht="12.75">
      <c r="B32" s="2" t="s">
        <v>30</v>
      </c>
      <c r="C32" s="2"/>
      <c r="D32" s="2"/>
      <c r="E32" s="31">
        <f>SUM(E33:E47)</f>
        <v>2.9689501226666657</v>
      </c>
      <c r="F32" s="31">
        <f aca="true" t="shared" si="3" ref="F32:L32">SUM(F33:F47)</f>
        <v>2.77241807424967</v>
      </c>
      <c r="G32" s="31">
        <f t="shared" si="3"/>
        <v>2.7778311524227792</v>
      </c>
      <c r="H32" s="31">
        <f t="shared" si="3"/>
        <v>2.7952591206527173</v>
      </c>
      <c r="I32" s="31">
        <f t="shared" si="3"/>
        <v>2.7215913079284584</v>
      </c>
      <c r="J32" s="31">
        <f t="shared" si="3"/>
        <v>2.583617262587249</v>
      </c>
      <c r="K32" s="31">
        <f t="shared" si="3"/>
        <v>2.4811573431206946</v>
      </c>
      <c r="L32" s="31">
        <f t="shared" si="3"/>
        <v>2.4226511907142187</v>
      </c>
      <c r="N32" s="92">
        <f>(L32-E32)/E32</f>
        <v>-0.18400407867470997</v>
      </c>
      <c r="Q32" s="30"/>
    </row>
    <row r="33" spans="2:17" ht="12.75">
      <c r="B33" s="3" t="s">
        <v>31</v>
      </c>
      <c r="C33" s="3" t="s">
        <v>187</v>
      </c>
      <c r="D33" s="85" t="s">
        <v>144</v>
      </c>
      <c r="E33" s="127">
        <f>'[1]Wales'!F194+'[1]Wales'!F244</f>
        <v>0.02735136119421826</v>
      </c>
      <c r="F33" s="127">
        <f>'[1]Wales'!G194+'[1]Wales'!G244</f>
        <v>0.012220015249018945</v>
      </c>
      <c r="G33" s="127">
        <f>'[1]Wales'!H194+'[1]Wales'!H244</f>
        <v>0.011986552112547677</v>
      </c>
      <c r="H33" s="127">
        <f>'[1]Wales'!I194+'[1]Wales'!I244</f>
        <v>0.010127609561979523</v>
      </c>
      <c r="I33" s="127">
        <f>'[1]Wales'!J194+'[1]Wales'!J244</f>
        <v>0.009633075722263471</v>
      </c>
      <c r="J33" s="127">
        <f>'[1]Wales'!K194+'[1]Wales'!K244</f>
        <v>0.00887094137888187</v>
      </c>
      <c r="K33" s="127">
        <f>'[1]Wales'!L194+'[1]Wales'!L244</f>
        <v>0.008772539360277137</v>
      </c>
      <c r="L33" s="127">
        <f>'[1]Wales'!M194+'[1]Wales'!M244</f>
        <v>0.008805603488197367</v>
      </c>
      <c r="Q33" s="30"/>
    </row>
    <row r="34" spans="2:17" ht="12.75">
      <c r="B34" s="3" t="s">
        <v>67</v>
      </c>
      <c r="C34" s="3" t="s">
        <v>226</v>
      </c>
      <c r="D34" s="3" t="s">
        <v>68</v>
      </c>
      <c r="E34" s="127">
        <f>SUM('[1]Wales'!F195:F196)</f>
        <v>1.5380702685152874</v>
      </c>
      <c r="F34" s="127">
        <f>SUM('[1]Wales'!G195:G196)</f>
        <v>1.452903558314751</v>
      </c>
      <c r="G34" s="127">
        <f>SUM('[1]Wales'!H195:H196)</f>
        <v>1.4748952210352912</v>
      </c>
      <c r="H34" s="127">
        <f>SUM('[1]Wales'!I195:I196)</f>
        <v>1.5206030779102924</v>
      </c>
      <c r="I34" s="127">
        <f>SUM('[1]Wales'!J195:J196)</f>
        <v>1.4650584012389796</v>
      </c>
      <c r="J34" s="127">
        <f>SUM('[1]Wales'!K195:K196)</f>
        <v>1.381937036773492</v>
      </c>
      <c r="K34" s="127">
        <f>SUM('[1]Wales'!L195:L196)</f>
        <v>1.3515492692192952</v>
      </c>
      <c r="L34" s="127">
        <f>SUM('[1]Wales'!M195:M196)</f>
        <v>1.3316785416881225</v>
      </c>
      <c r="Q34" s="30"/>
    </row>
    <row r="35" spans="2:17" ht="12.75">
      <c r="B35" s="3"/>
      <c r="C35" s="3" t="s">
        <v>227</v>
      </c>
      <c r="D35" s="3" t="s">
        <v>69</v>
      </c>
      <c r="E35" s="127">
        <f>'[1]Wales'!F198</f>
        <v>1.0917669504</v>
      </c>
      <c r="F35" s="127">
        <f>'[1]Wales'!G198</f>
        <v>1.0195494456</v>
      </c>
      <c r="G35" s="127">
        <f>'[1]Wales'!H198</f>
        <v>1.0063076856</v>
      </c>
      <c r="H35" s="127">
        <f>'[1]Wales'!I198</f>
        <v>0.9666907152</v>
      </c>
      <c r="I35" s="127">
        <f>'[1]Wales'!J198</f>
        <v>0.9589237824231969</v>
      </c>
      <c r="J35" s="127">
        <f>'[1]Wales'!K198</f>
        <v>0.9223534488</v>
      </c>
      <c r="K35" s="127">
        <f>'[1]Wales'!L198</f>
        <v>0.8595818111999999</v>
      </c>
      <c r="L35" s="127">
        <f>'[1]Wales'!M198</f>
        <v>0.8241210768000004</v>
      </c>
      <c r="Q35" s="30"/>
    </row>
    <row r="36" spans="2:17" ht="12.75">
      <c r="B36" s="3"/>
      <c r="C36" s="3" t="s">
        <v>228</v>
      </c>
      <c r="D36" s="3" t="s">
        <v>70</v>
      </c>
      <c r="E36" s="127">
        <f>'[1]Wales'!F199</f>
        <v>0.001285515</v>
      </c>
      <c r="F36" s="127">
        <f>'[1]Wales'!G199</f>
        <v>0.0006410249999999999</v>
      </c>
      <c r="G36" s="127">
        <f>'[1]Wales'!H199</f>
        <v>0.0005767650000000001</v>
      </c>
      <c r="H36" s="127">
        <f>'[1]Wales'!I199</f>
        <v>0.0007000350000000002</v>
      </c>
      <c r="I36" s="127">
        <f>'[1]Wales'!J199</f>
        <v>0.0008511300000000002</v>
      </c>
      <c r="J36" s="127">
        <f>'[1]Wales'!K199</f>
        <v>0.000906675</v>
      </c>
      <c r="K36" s="127">
        <f>'[1]Wales'!L199</f>
        <v>0.0007532700000000003</v>
      </c>
      <c r="L36" s="127">
        <f>'[1]Wales'!M199</f>
        <v>0.000714105</v>
      </c>
      <c r="Q36" s="30"/>
    </row>
    <row r="37" spans="2:17" ht="12.75">
      <c r="B37" s="3"/>
      <c r="C37" s="3" t="s">
        <v>229</v>
      </c>
      <c r="D37" s="3" t="s">
        <v>71</v>
      </c>
      <c r="E37" s="127">
        <f>'[1]Wales'!F200</f>
        <v>0.010086552</v>
      </c>
      <c r="F37" s="127">
        <f>'[1]Wales'!G200</f>
        <v>0.015304086000000003</v>
      </c>
      <c r="G37" s="127">
        <f>'[1]Wales'!H200</f>
        <v>0.013989402</v>
      </c>
      <c r="H37" s="127">
        <f>'[1]Wales'!I200</f>
        <v>0.015796619999999997</v>
      </c>
      <c r="I37" s="127">
        <f>'[1]Wales'!J200</f>
        <v>0.018601002000000005</v>
      </c>
      <c r="J37" s="127">
        <f>'[1]Wales'!K200</f>
        <v>0.017334702</v>
      </c>
      <c r="K37" s="127">
        <f>'[1]Wales'!L200</f>
        <v>0.016240770000000005</v>
      </c>
      <c r="L37" s="127">
        <f>'[1]Wales'!M200</f>
        <v>0.017181989999999994</v>
      </c>
      <c r="Q37" s="30"/>
    </row>
    <row r="38" spans="2:17" ht="12.75">
      <c r="B38" s="3"/>
      <c r="C38" s="3" t="s">
        <v>230</v>
      </c>
      <c r="D38" s="3" t="s">
        <v>72</v>
      </c>
      <c r="E38" s="127">
        <f>'[1]Wales'!F201</f>
        <v>0.003178728000000001</v>
      </c>
      <c r="F38" s="127">
        <f>'[1]Wales'!G201</f>
        <v>0.0015250410000000002</v>
      </c>
      <c r="G38" s="127">
        <f>'[1]Wales'!H201</f>
        <v>0.0009656955000000002</v>
      </c>
      <c r="H38" s="127">
        <f>'[1]Wales'!I201</f>
        <v>0.0008934345000000001</v>
      </c>
      <c r="I38" s="127">
        <f>'[1]Wales'!J201</f>
        <v>0.0007927290000000002</v>
      </c>
      <c r="J38" s="127">
        <f>'[1]Wales'!K201</f>
        <v>0.0007500780000000002</v>
      </c>
      <c r="K38" s="127">
        <f>'[1]Wales'!L201</f>
        <v>0.0006554520000000002</v>
      </c>
      <c r="L38" s="127">
        <f>'[1]Wales'!M201</f>
        <v>0.0007025445000000001</v>
      </c>
      <c r="Q38" s="30"/>
    </row>
    <row r="39" spans="2:17" ht="12.75">
      <c r="B39" s="3"/>
      <c r="C39" s="3" t="s">
        <v>231</v>
      </c>
      <c r="D39" s="3" t="s">
        <v>73</v>
      </c>
      <c r="E39" s="127">
        <f>'[1]Wales'!F197</f>
        <v>0.00035055726130562003</v>
      </c>
      <c r="F39" s="127">
        <f>'[1]Wales'!G197</f>
        <v>0.0001671025356</v>
      </c>
      <c r="G39" s="127">
        <f>'[1]Wales'!H197</f>
        <v>0.0002682532944</v>
      </c>
      <c r="H39" s="127">
        <f>'[1]Wales'!I197</f>
        <v>0.0002595461778</v>
      </c>
      <c r="I39" s="127">
        <f>'[1]Wales'!J197</f>
        <v>0.00019396491659999995</v>
      </c>
      <c r="J39" s="127">
        <f>'[1]Wales'!K197</f>
        <v>0.0001641384108</v>
      </c>
      <c r="K39" s="127">
        <f>'[1]Wales'!L197</f>
        <v>0.00012875417100000002</v>
      </c>
      <c r="L39" s="127">
        <f>'[1]Wales'!M197</f>
        <v>0.000139869639</v>
      </c>
      <c r="Q39" s="30"/>
    </row>
    <row r="40" spans="2:17" ht="12.75">
      <c r="B40" s="3" t="s">
        <v>74</v>
      </c>
      <c r="C40" s="3" t="s">
        <v>232</v>
      </c>
      <c r="D40" s="3" t="s">
        <v>68</v>
      </c>
      <c r="E40" s="127">
        <f>SUM('[1]Wales'!F202:F203)</f>
        <v>0.24118411808195114</v>
      </c>
      <c r="F40" s="127">
        <f>SUM('[1]Wales'!G202:G203)</f>
        <v>0.22041559159790008</v>
      </c>
      <c r="G40" s="127">
        <f>SUM('[1]Wales'!H202:H203)</f>
        <v>0.22511786397393996</v>
      </c>
      <c r="H40" s="127">
        <f>SUM('[1]Wales'!I202:I203)</f>
        <v>0.24006085407694522</v>
      </c>
      <c r="I40" s="127">
        <f>SUM('[1]Wales'!J202:J203)</f>
        <v>0.22960439021896817</v>
      </c>
      <c r="J40" s="127">
        <f>SUM('[1]Wales'!K202:K203)</f>
        <v>0.21226825237687547</v>
      </c>
      <c r="K40" s="127">
        <f>SUM('[1]Wales'!L202:L203)</f>
        <v>0.20703030023238517</v>
      </c>
      <c r="L40" s="127">
        <f>SUM('[1]Wales'!M202:M203)</f>
        <v>0.20331193530339817</v>
      </c>
      <c r="Q40" s="30"/>
    </row>
    <row r="41" spans="2:17" ht="12.75">
      <c r="B41" s="3"/>
      <c r="C41" s="3" t="s">
        <v>233</v>
      </c>
      <c r="D41" s="3" t="s">
        <v>69</v>
      </c>
      <c r="E41" s="127">
        <f>'[1]Wales'!F205</f>
        <v>0.025929465072</v>
      </c>
      <c r="F41" s="127">
        <f>'[1]Wales'!G205</f>
        <v>0.024214299333</v>
      </c>
      <c r="G41" s="127">
        <f>'[1]Wales'!H205</f>
        <v>0.023899807533000007</v>
      </c>
      <c r="H41" s="127">
        <f>'[1]Wales'!I205</f>
        <v>0.022958904486000003</v>
      </c>
      <c r="I41" s="127">
        <f>'[1]Wales'!J205</f>
        <v>0.022774439832550925</v>
      </c>
      <c r="J41" s="127">
        <f>'[1]Wales'!K205</f>
        <v>0.021905894408999996</v>
      </c>
      <c r="K41" s="127">
        <f>'[1]Wales'!L205</f>
        <v>0.020415068015999998</v>
      </c>
      <c r="L41" s="127">
        <f>'[1]Wales'!M205</f>
        <v>0.019572875574000004</v>
      </c>
      <c r="Q41" s="30"/>
    </row>
    <row r="42" spans="2:17" ht="12.75">
      <c r="B42" s="3"/>
      <c r="C42" s="3" t="s">
        <v>234</v>
      </c>
      <c r="D42" s="3" t="s">
        <v>70</v>
      </c>
      <c r="E42" s="127">
        <f>'[1]Wales'!F206</f>
        <v>3.085236000000001E-05</v>
      </c>
      <c r="F42" s="127">
        <f>'[1]Wales'!G206</f>
        <v>1.5384600000000002E-05</v>
      </c>
      <c r="G42" s="127">
        <f>'[1]Wales'!H206</f>
        <v>1.3842360000000004E-05</v>
      </c>
      <c r="H42" s="127">
        <f>'[1]Wales'!I206</f>
        <v>1.6800840000000006E-05</v>
      </c>
      <c r="I42" s="127">
        <f>'[1]Wales'!J206</f>
        <v>2.042712E-05</v>
      </c>
      <c r="J42" s="127">
        <f>'[1]Wales'!K206</f>
        <v>2.17602E-05</v>
      </c>
      <c r="K42" s="127">
        <f>'[1]Wales'!L206</f>
        <v>1.8078480000000002E-05</v>
      </c>
      <c r="L42" s="127">
        <f>'[1]Wales'!M206</f>
        <v>1.7138519999999997E-05</v>
      </c>
      <c r="Q42" s="30"/>
    </row>
    <row r="43" spans="2:17" ht="12.75">
      <c r="B43" s="3"/>
      <c r="C43" s="3" t="s">
        <v>235</v>
      </c>
      <c r="D43" s="3" t="s">
        <v>71</v>
      </c>
      <c r="E43" s="127">
        <f>'[1]Wales'!F207</f>
        <v>0.0007845095999999998</v>
      </c>
      <c r="F43" s="127">
        <f>'[1]Wales'!G207</f>
        <v>0.0011903178</v>
      </c>
      <c r="G43" s="127">
        <f>'[1]Wales'!H207</f>
        <v>0.0010880646000000001</v>
      </c>
      <c r="H43" s="127">
        <f>'[1]Wales'!I207</f>
        <v>0.001228626</v>
      </c>
      <c r="I43" s="127">
        <f>'[1]Wales'!J207</f>
        <v>0.0014467446</v>
      </c>
      <c r="J43" s="127">
        <f>'[1]Wales'!K207</f>
        <v>0.0013482545999999999</v>
      </c>
      <c r="K43" s="127">
        <f>'[1]Wales'!L207</f>
        <v>0.0012631710000000004</v>
      </c>
      <c r="L43" s="127">
        <f>'[1]Wales'!M207</f>
        <v>0.0013363769999999997</v>
      </c>
      <c r="Q43" s="30"/>
    </row>
    <row r="44" spans="2:17" ht="12.75">
      <c r="B44" s="3"/>
      <c r="C44" s="3" t="s">
        <v>236</v>
      </c>
      <c r="D44" s="3" t="s">
        <v>72</v>
      </c>
      <c r="E44" s="127">
        <f>'[1]Wales'!F208</f>
        <v>0.014961213119999997</v>
      </c>
      <c r="F44" s="127">
        <f>'[1]Wales'!G208</f>
        <v>0.00717785964</v>
      </c>
      <c r="G44" s="127">
        <f>'[1]Wales'!H208</f>
        <v>0.004545206819999999</v>
      </c>
      <c r="H44" s="127">
        <f>'[1]Wales'!I208</f>
        <v>0.00420509838</v>
      </c>
      <c r="I44" s="127">
        <f>'[1]Wales'!J208</f>
        <v>0.0037311111600000003</v>
      </c>
      <c r="J44" s="127">
        <f>'[1]Wales'!K208</f>
        <v>0.00353036712</v>
      </c>
      <c r="K44" s="127">
        <f>'[1]Wales'!L208</f>
        <v>0.00308499408</v>
      </c>
      <c r="L44" s="127">
        <f>'[1]Wales'!M208</f>
        <v>0.0033066427799999993</v>
      </c>
      <c r="Q44" s="30"/>
    </row>
    <row r="45" spans="2:17" ht="12.75">
      <c r="B45" s="3"/>
      <c r="C45" s="3" t="s">
        <v>237</v>
      </c>
      <c r="D45" s="3" t="s">
        <v>75</v>
      </c>
      <c r="E45" s="127">
        <f>SUM('[1]Wales'!F209:F211)</f>
        <v>0.012002601408965256</v>
      </c>
      <c r="F45" s="127">
        <f>SUM('[1]Wales'!G209:G211)</f>
        <v>0.017090186022</v>
      </c>
      <c r="G45" s="127">
        <f>SUM('[1]Wales'!H209:H211)</f>
        <v>0.014170111955999999</v>
      </c>
      <c r="H45" s="127">
        <f>SUM('[1]Wales'!I209:I211)</f>
        <v>0.011711334725999998</v>
      </c>
      <c r="I45" s="127">
        <f>SUM('[1]Wales'!J209:J211)</f>
        <v>0.009955279152000004</v>
      </c>
      <c r="J45" s="127">
        <f>SUM('[1]Wales'!K209:K211)</f>
        <v>0.012221625780000002</v>
      </c>
      <c r="K45" s="127">
        <f>SUM('[1]Wales'!L209:L211)</f>
        <v>0.011660658840236841</v>
      </c>
      <c r="L45" s="127">
        <f>SUM('[1]Wales'!M209:M211)</f>
        <v>0.011759007078000004</v>
      </c>
      <c r="Q45" s="30"/>
    </row>
    <row r="46" spans="2:17" ht="12.75">
      <c r="B46" s="3"/>
      <c r="C46" s="3" t="s">
        <v>238</v>
      </c>
      <c r="D46" s="3" t="s">
        <v>73</v>
      </c>
      <c r="E46" s="127">
        <f>'[1]Wales'!F204</f>
        <v>8.730353250906243E-06</v>
      </c>
      <c r="F46" s="127">
        <f>'[1]Wales'!G204</f>
        <v>4.1615574000000014E-06</v>
      </c>
      <c r="G46" s="127">
        <f>'[1]Wales'!H204</f>
        <v>6.6806376E-06</v>
      </c>
      <c r="H46" s="127">
        <f>'[1]Wales'!I204</f>
        <v>6.4637936999999994E-06</v>
      </c>
      <c r="I46" s="127">
        <f>'[1]Wales'!J204</f>
        <v>4.8305438999999985E-06</v>
      </c>
      <c r="J46" s="127">
        <f>'[1]Wales'!K204</f>
        <v>4.0877382E-06</v>
      </c>
      <c r="K46" s="127">
        <f>'[1]Wales'!L204</f>
        <v>3.206521500000001E-06</v>
      </c>
      <c r="L46" s="127">
        <f>'[1]Wales'!M204</f>
        <v>3.4833434999999996E-06</v>
      </c>
      <c r="Q46" s="30"/>
    </row>
    <row r="47" spans="2:17" ht="12.75">
      <c r="B47" s="3" t="s">
        <v>76</v>
      </c>
      <c r="C47" s="3" t="s">
        <v>243</v>
      </c>
      <c r="D47" s="3" t="s">
        <v>76</v>
      </c>
      <c r="E47" s="127">
        <f>SUM('[1]Wales'!F212:F213)</f>
        <v>0.0019587002996866503</v>
      </c>
      <c r="F47" s="127">
        <f>SUM('[1]Wales'!G212:G213)</f>
        <v>0</v>
      </c>
      <c r="G47" s="127">
        <f>SUM('[1]Wales'!H212:H213)</f>
        <v>0</v>
      </c>
      <c r="H47" s="127">
        <f>SUM('[1]Wales'!I212:I213)</f>
        <v>0</v>
      </c>
      <c r="I47" s="127">
        <f>SUM('[1]Wales'!J212:J213)</f>
        <v>0</v>
      </c>
      <c r="J47" s="127">
        <f>SUM('[1]Wales'!K212:K213)</f>
        <v>0</v>
      </c>
      <c r="K47" s="127">
        <f>SUM('[1]Wales'!L212:L213)</f>
        <v>0</v>
      </c>
      <c r="L47" s="127">
        <f>SUM('[1]Wales'!M212:M213)</f>
        <v>0</v>
      </c>
      <c r="Q47" s="30"/>
    </row>
    <row r="48" spans="2:17" ht="12.75">
      <c r="B48" s="2" t="s">
        <v>33</v>
      </c>
      <c r="C48" s="2"/>
      <c r="D48" s="2"/>
      <c r="E48" s="31">
        <f>SUM(E49:E53)</f>
        <v>0.41131547547469227</v>
      </c>
      <c r="F48" s="31">
        <f aca="true" t="shared" si="4" ref="F48:L48">SUM(F49:F53)</f>
        <v>0.1600471430058217</v>
      </c>
      <c r="G48" s="31">
        <f t="shared" si="4"/>
        <v>0.14675948719601029</v>
      </c>
      <c r="H48" s="31">
        <f t="shared" si="4"/>
        <v>0.12271554383988095</v>
      </c>
      <c r="I48" s="31">
        <f t="shared" si="4"/>
        <v>0.11441247889768147</v>
      </c>
      <c r="J48" s="31">
        <f t="shared" si="4"/>
        <v>0.09216573284811239</v>
      </c>
      <c r="K48" s="31">
        <f t="shared" si="4"/>
        <v>0.1022198083565357</v>
      </c>
      <c r="L48" s="31">
        <f t="shared" si="4"/>
        <v>0.09535772439901033</v>
      </c>
      <c r="N48" s="92">
        <f>(L48-E48)/E48</f>
        <v>-0.7681640247331817</v>
      </c>
      <c r="Q48" s="30"/>
    </row>
    <row r="49" spans="2:17" ht="12.75">
      <c r="B49" s="3" t="s">
        <v>34</v>
      </c>
      <c r="C49" s="3" t="s">
        <v>188</v>
      </c>
      <c r="D49" s="3" t="s">
        <v>35</v>
      </c>
      <c r="E49" s="127">
        <f>'[1]Wales'!F214</f>
        <v>0.057940751256127486</v>
      </c>
      <c r="F49" s="127">
        <f>'[1]Wales'!G214</f>
        <v>0.03379760844770575</v>
      </c>
      <c r="G49" s="127">
        <f>'[1]Wales'!H214</f>
        <v>0.030369110459122155</v>
      </c>
      <c r="H49" s="127">
        <f>'[1]Wales'!I214</f>
        <v>0.024648559526005667</v>
      </c>
      <c r="I49" s="127">
        <f>'[1]Wales'!J214</f>
        <v>0.020920598941879937</v>
      </c>
      <c r="J49" s="127">
        <f>'[1]Wales'!K214</f>
        <v>0.016404090063374004</v>
      </c>
      <c r="K49" s="127">
        <f>'[1]Wales'!L214</f>
        <v>0.015323463549276635</v>
      </c>
      <c r="L49" s="127">
        <f>'[1]Wales'!M214</f>
        <v>0.012881189218783224</v>
      </c>
      <c r="Q49" s="30"/>
    </row>
    <row r="50" spans="2:17" ht="12.75">
      <c r="B50" s="3"/>
      <c r="C50" s="3" t="s">
        <v>193</v>
      </c>
      <c r="D50" s="17" t="s">
        <v>77</v>
      </c>
      <c r="E50" s="127">
        <f>'[1]Wales'!F215</f>
        <v>0</v>
      </c>
      <c r="F50" s="127">
        <f>'[1]Wales'!G215</f>
        <v>0</v>
      </c>
      <c r="G50" s="127">
        <f>'[1]Wales'!H215</f>
        <v>0</v>
      </c>
      <c r="H50" s="127">
        <f>'[1]Wales'!I215</f>
        <v>0</v>
      </c>
      <c r="I50" s="127">
        <f>'[1]Wales'!J215</f>
        <v>0</v>
      </c>
      <c r="J50" s="127">
        <f>'[1]Wales'!K215</f>
        <v>0</v>
      </c>
      <c r="K50" s="127">
        <f>'[1]Wales'!L215</f>
        <v>0</v>
      </c>
      <c r="L50" s="127">
        <f>'[1]Wales'!M215</f>
        <v>0</v>
      </c>
      <c r="Q50" s="30"/>
    </row>
    <row r="51" spans="2:17" ht="12.75">
      <c r="B51" s="3"/>
      <c r="C51" s="3" t="s">
        <v>194</v>
      </c>
      <c r="D51" s="17" t="s">
        <v>81</v>
      </c>
      <c r="E51" s="127">
        <f>'[1]Wales'!F216</f>
        <v>0</v>
      </c>
      <c r="F51" s="127">
        <f>'[1]Wales'!G216</f>
        <v>0</v>
      </c>
      <c r="G51" s="127">
        <f>'[1]Wales'!H216</f>
        <v>0</v>
      </c>
      <c r="H51" s="127">
        <f>'[1]Wales'!I216</f>
        <v>0</v>
      </c>
      <c r="I51" s="127">
        <f>'[1]Wales'!J216</f>
        <v>0</v>
      </c>
      <c r="J51" s="127">
        <f>'[1]Wales'!K216</f>
        <v>0</v>
      </c>
      <c r="K51" s="127">
        <f>'[1]Wales'!L216</f>
        <v>0</v>
      </c>
      <c r="L51" s="127">
        <f>'[1]Wales'!M216</f>
        <v>0</v>
      </c>
      <c r="Q51" s="30"/>
    </row>
    <row r="52" spans="2:17" ht="12.75">
      <c r="B52" s="3"/>
      <c r="C52" s="3" t="s">
        <v>179</v>
      </c>
      <c r="D52" s="16" t="s">
        <v>78</v>
      </c>
      <c r="E52" s="127">
        <f>SUM('[1]Wales'!F217:F219)</f>
        <v>0.009691594211516455</v>
      </c>
      <c r="F52" s="127">
        <f>SUM('[1]Wales'!G217:G219)</f>
        <v>0.003333003577300645</v>
      </c>
      <c r="G52" s="127">
        <f>SUM('[1]Wales'!H217:H219)</f>
        <v>0.0027229149516156087</v>
      </c>
      <c r="H52" s="127">
        <f>SUM('[1]Wales'!I217:I219)</f>
        <v>0.0010596599999999998</v>
      </c>
      <c r="I52" s="127">
        <f>SUM('[1]Wales'!J217:J219)</f>
        <v>0.0007539630000000002</v>
      </c>
      <c r="J52" s="127">
        <f>SUM('[1]Wales'!K217:K219)</f>
        <v>0.000984627</v>
      </c>
      <c r="K52" s="127">
        <f>SUM('[1]Wales'!L217:L219)</f>
        <v>0.000816333</v>
      </c>
      <c r="L52" s="127">
        <f>SUM('[1]Wales'!M217:M219)</f>
        <v>0.000839076</v>
      </c>
      <c r="Q52" s="30"/>
    </row>
    <row r="53" spans="2:17" ht="12.75">
      <c r="B53" s="3"/>
      <c r="C53" s="3" t="s">
        <v>195</v>
      </c>
      <c r="D53" s="85" t="s">
        <v>145</v>
      </c>
      <c r="E53" s="127">
        <f>'[1]Wales'!F220+'[1]Wales'!F249</f>
        <v>0.34368313000704837</v>
      </c>
      <c r="F53" s="127">
        <f>'[1]Wales'!G220+'[1]Wales'!G249</f>
        <v>0.12291653098081531</v>
      </c>
      <c r="G53" s="127">
        <f>'[1]Wales'!H220+'[1]Wales'!H249</f>
        <v>0.11366746178527252</v>
      </c>
      <c r="H53" s="127">
        <f>'[1]Wales'!I220+'[1]Wales'!I249</f>
        <v>0.09700732431387529</v>
      </c>
      <c r="I53" s="127">
        <f>'[1]Wales'!J220+'[1]Wales'!J249</f>
        <v>0.09273791695580152</v>
      </c>
      <c r="J53" s="127">
        <f>'[1]Wales'!K220+'[1]Wales'!K249</f>
        <v>0.07477701578473837</v>
      </c>
      <c r="K53" s="127">
        <f>'[1]Wales'!L220+'[1]Wales'!L249</f>
        <v>0.08608001180725906</v>
      </c>
      <c r="L53" s="127">
        <f>'[1]Wales'!M220+'[1]Wales'!M249</f>
        <v>0.0816374591802271</v>
      </c>
      <c r="Q53" s="30"/>
    </row>
    <row r="54" spans="2:17" ht="12.75">
      <c r="B54" s="2" t="s">
        <v>43</v>
      </c>
      <c r="C54" s="2"/>
      <c r="D54" s="2"/>
      <c r="E54" s="31">
        <f>SUM(E55:E58)</f>
        <v>0.0014311144734270277</v>
      </c>
      <c r="F54" s="31">
        <f aca="true" t="shared" si="5" ref="F54:L54">SUM(F55:F58)</f>
        <v>0.002017906993849509</v>
      </c>
      <c r="G54" s="31">
        <f t="shared" si="5"/>
        <v>0.0018827888011749042</v>
      </c>
      <c r="H54" s="31">
        <f t="shared" si="5"/>
        <v>0.0011174745124435973</v>
      </c>
      <c r="I54" s="31">
        <f t="shared" si="5"/>
        <v>0.002649232693271522</v>
      </c>
      <c r="J54" s="31">
        <f t="shared" si="5"/>
        <v>0.0027745936671370215</v>
      </c>
      <c r="K54" s="31">
        <f t="shared" si="5"/>
        <v>0.0027838393183009322</v>
      </c>
      <c r="L54" s="31">
        <f t="shared" si="5"/>
        <v>0.002159992690271821</v>
      </c>
      <c r="N54" s="92">
        <f>(L54-E54)/E54</f>
        <v>0.5093081164215888</v>
      </c>
      <c r="Q54" s="30"/>
    </row>
    <row r="55" spans="2:17" ht="12.75">
      <c r="B55" s="3" t="s">
        <v>44</v>
      </c>
      <c r="C55" s="3" t="s">
        <v>203</v>
      </c>
      <c r="D55" s="3" t="s">
        <v>45</v>
      </c>
      <c r="E55" s="127">
        <f>'[1]Wales'!F221</f>
        <v>0.0003639044738398699</v>
      </c>
      <c r="F55" s="127">
        <f>'[1]Wales'!G221</f>
        <v>0.0005064453375229597</v>
      </c>
      <c r="G55" s="127">
        <f>'[1]Wales'!H221</f>
        <v>0.0005244068738958266</v>
      </c>
      <c r="H55" s="127">
        <f>'[1]Wales'!I221</f>
        <v>1.8798007502388253E-05</v>
      </c>
      <c r="I55" s="127">
        <f>'[1]Wales'!J221</f>
        <v>0.001645999976269545</v>
      </c>
      <c r="J55" s="127">
        <f>'[1]Wales'!K221</f>
        <v>0.0017911335064562852</v>
      </c>
      <c r="K55" s="127">
        <f>'[1]Wales'!L221</f>
        <v>0.0017350269331599978</v>
      </c>
      <c r="L55" s="127">
        <f>'[1]Wales'!M221</f>
        <v>0.0011236565697534213</v>
      </c>
      <c r="Q55" s="30"/>
    </row>
    <row r="56" spans="2:17" ht="12.75">
      <c r="B56" s="3" t="s">
        <v>47</v>
      </c>
      <c r="C56" s="3" t="s">
        <v>205</v>
      </c>
      <c r="D56" s="3" t="s">
        <v>45</v>
      </c>
      <c r="E56" s="127">
        <f>'[1]Wales'!F222</f>
        <v>1.1173467548077653E-05</v>
      </c>
      <c r="F56" s="127">
        <f>'[1]Wales'!G222</f>
        <v>5.4523910320790116E-05</v>
      </c>
      <c r="G56" s="127">
        <f>'[1]Wales'!H222</f>
        <v>3.713964804965036E-05</v>
      </c>
      <c r="H56" s="127">
        <f>'[1]Wales'!I222</f>
        <v>4.605785387473729E-06</v>
      </c>
      <c r="I56" s="127">
        <f>'[1]Wales'!J222</f>
        <v>3.946321478472301E-05</v>
      </c>
      <c r="J56" s="127">
        <f>'[1]Wales'!K222</f>
        <v>3.980210414361851E-05</v>
      </c>
      <c r="K56" s="127">
        <f>'[1]Wales'!L222</f>
        <v>5.14479526355257E-05</v>
      </c>
      <c r="L56" s="127">
        <f>'[1]Wales'!M222</f>
        <v>5.4710567709824595E-05</v>
      </c>
      <c r="Q56" s="30"/>
    </row>
    <row r="57" spans="2:17" ht="12.75">
      <c r="B57" s="3" t="s">
        <v>51</v>
      </c>
      <c r="C57" s="3" t="s">
        <v>206</v>
      </c>
      <c r="D57" s="3" t="s">
        <v>45</v>
      </c>
      <c r="E57" s="127">
        <f>'[1]Wales'!F223</f>
        <v>0.00015057595301794414</v>
      </c>
      <c r="F57" s="127">
        <f>'[1]Wales'!G223</f>
        <v>0.0006838383019760908</v>
      </c>
      <c r="G57" s="127">
        <f>'[1]Wales'!H223</f>
        <v>0.000594604295114367</v>
      </c>
      <c r="H57" s="127">
        <f>'[1]Wales'!I223</f>
        <v>0.00044138781298188776</v>
      </c>
      <c r="I57" s="127">
        <f>'[1]Wales'!J223</f>
        <v>0.0004938221576172605</v>
      </c>
      <c r="J57" s="127">
        <f>'[1]Wales'!K223</f>
        <v>0.0005222315035527779</v>
      </c>
      <c r="K57" s="127">
        <f>'[1]Wales'!L223</f>
        <v>0.0006621395502797719</v>
      </c>
      <c r="L57" s="127">
        <f>'[1]Wales'!M223</f>
        <v>0.0006989899669855949</v>
      </c>
      <c r="Q57" s="30"/>
    </row>
    <row r="58" spans="2:17" ht="12.75">
      <c r="B58" s="3" t="s">
        <v>53</v>
      </c>
      <c r="C58" s="3" t="s">
        <v>210</v>
      </c>
      <c r="D58" s="3" t="s">
        <v>45</v>
      </c>
      <c r="E58" s="127">
        <f>'[1]Wales'!F224</f>
        <v>0.000905460579021136</v>
      </c>
      <c r="F58" s="127">
        <f>'[1]Wales'!G224</f>
        <v>0.0007730994440296686</v>
      </c>
      <c r="G58" s="127">
        <f>'[1]Wales'!H224</f>
        <v>0.0007266379841150603</v>
      </c>
      <c r="H58" s="127">
        <f>'[1]Wales'!I224</f>
        <v>0.0006526829065718476</v>
      </c>
      <c r="I58" s="127">
        <f>'[1]Wales'!J224</f>
        <v>0.00046994734459999325</v>
      </c>
      <c r="J58" s="127">
        <f>'[1]Wales'!K224</f>
        <v>0.00042142655298434015</v>
      </c>
      <c r="K58" s="127">
        <f>'[1]Wales'!L224</f>
        <v>0.0003352248822256369</v>
      </c>
      <c r="L58" s="127">
        <f>'[1]Wales'!M224</f>
        <v>0.0002826355858229801</v>
      </c>
      <c r="Q58" s="30"/>
    </row>
    <row r="59" spans="2:17" ht="12.75">
      <c r="B59" s="2" t="s">
        <v>62</v>
      </c>
      <c r="C59" s="2"/>
      <c r="D59" s="2"/>
      <c r="E59" s="31">
        <f>SUM(E60:E62)</f>
        <v>3.136405386201568</v>
      </c>
      <c r="F59" s="31">
        <f aca="true" t="shared" si="6" ref="F59:L59">SUM(F60:F62)</f>
        <v>1.1654636249419406</v>
      </c>
      <c r="G59" s="31">
        <f t="shared" si="6"/>
        <v>1.1300247528563272</v>
      </c>
      <c r="H59" s="31">
        <f t="shared" si="6"/>
        <v>1.1067375663980248</v>
      </c>
      <c r="I59" s="31">
        <f t="shared" si="6"/>
        <v>1.032489216605545</v>
      </c>
      <c r="J59" s="31">
        <f t="shared" si="6"/>
        <v>1.0092062622666962</v>
      </c>
      <c r="K59" s="31">
        <f t="shared" si="6"/>
        <v>0.9703236691594445</v>
      </c>
      <c r="L59" s="31">
        <f t="shared" si="6"/>
        <v>0.938669096984103</v>
      </c>
      <c r="N59" s="92">
        <f>(L59-E59)/E59</f>
        <v>-0.7007181848642007</v>
      </c>
      <c r="Q59" s="30"/>
    </row>
    <row r="60" spans="2:17" ht="12.75">
      <c r="B60" s="3" t="s">
        <v>56</v>
      </c>
      <c r="C60" s="3" t="s">
        <v>254</v>
      </c>
      <c r="D60" s="16" t="s">
        <v>79</v>
      </c>
      <c r="E60" s="127">
        <f>'[1]Wales'!F225</f>
        <v>3.1224502114948374</v>
      </c>
      <c r="F60" s="127">
        <f>'[1]Wales'!G225</f>
        <v>1.1484533419020002</v>
      </c>
      <c r="G60" s="127">
        <f>'[1]Wales'!H225</f>
        <v>1.1126589837563814</v>
      </c>
      <c r="H60" s="127">
        <f>'[1]Wales'!I225</f>
        <v>1.0893429204008036</v>
      </c>
      <c r="I60" s="127">
        <f>'[1]Wales'!J225</f>
        <v>1.0149932322396455</v>
      </c>
      <c r="J60" s="127">
        <f>'[1]Wales'!K225</f>
        <v>0.992090768319331</v>
      </c>
      <c r="K60" s="127">
        <f>'[1]Wales'!L225</f>
        <v>0.9532004098170637</v>
      </c>
      <c r="L60" s="127">
        <f>'[1]Wales'!M225</f>
        <v>0.9222733010950668</v>
      </c>
      <c r="Q60" s="30"/>
    </row>
    <row r="61" spans="2:17" ht="12.75">
      <c r="B61" s="3"/>
      <c r="C61" s="3" t="s">
        <v>255</v>
      </c>
      <c r="D61" s="16" t="s">
        <v>80</v>
      </c>
      <c r="E61" s="127">
        <f>'[1]Wales'!F226</f>
        <v>0.013917523395282865</v>
      </c>
      <c r="F61" s="127">
        <f>'[1]Wales'!G226</f>
        <v>0.016928266082973806</v>
      </c>
      <c r="G61" s="127">
        <f>'[1]Wales'!H226</f>
        <v>0.017283877495146812</v>
      </c>
      <c r="H61" s="127">
        <f>'[1]Wales'!I226</f>
        <v>0.017313202842563633</v>
      </c>
      <c r="I61" s="127">
        <f>'[1]Wales'!J226</f>
        <v>0.01741498890381829</v>
      </c>
      <c r="J61" s="127">
        <f>'[1]Wales'!K226</f>
        <v>0.01703670167924986</v>
      </c>
      <c r="K61" s="127">
        <f>'[1]Wales'!L226</f>
        <v>0.017053743136507617</v>
      </c>
      <c r="L61" s="127">
        <f>'[1]Wales'!M226</f>
        <v>0.01632659434060147</v>
      </c>
      <c r="Q61" s="30"/>
    </row>
    <row r="62" spans="2:17" ht="12.75">
      <c r="B62" s="3"/>
      <c r="C62" s="3" t="s">
        <v>197</v>
      </c>
      <c r="D62" s="16" t="s">
        <v>65</v>
      </c>
      <c r="E62" s="127">
        <f>'[1]Wales'!F227</f>
        <v>3.765131144791425E-05</v>
      </c>
      <c r="F62" s="127">
        <f>'[1]Wales'!G227</f>
        <v>8.201695696663183E-05</v>
      </c>
      <c r="G62" s="127">
        <f>'[1]Wales'!H227</f>
        <v>8.189160479915195E-05</v>
      </c>
      <c r="H62" s="127">
        <f>'[1]Wales'!I227</f>
        <v>8.144315465767921E-05</v>
      </c>
      <c r="I62" s="127">
        <f>'[1]Wales'!J227</f>
        <v>8.099546208118413E-05</v>
      </c>
      <c r="J62" s="127">
        <f>'[1]Wales'!K227</f>
        <v>7.879226811544136E-05</v>
      </c>
      <c r="K62" s="127">
        <f>'[1]Wales'!L227</f>
        <v>6.951620587316647E-05</v>
      </c>
      <c r="L62" s="127">
        <f>'[1]Wales'!M227</f>
        <v>6.920154843475837E-05</v>
      </c>
      <c r="Q62" s="30"/>
    </row>
    <row r="63" spans="2:17" ht="12.75">
      <c r="B63" s="2" t="s">
        <v>60</v>
      </c>
      <c r="C63" s="2" t="s">
        <v>198</v>
      </c>
      <c r="D63" s="85" t="s">
        <v>146</v>
      </c>
      <c r="E63" s="128">
        <f>'[1]Wales'!F228+'[1]Wales'!F248+SUM('[1]Wales'!F141:F146)</f>
        <v>0.09552099433351488</v>
      </c>
      <c r="F63" s="128">
        <f>'[1]Wales'!G228+'[1]Wales'!G248+SUM('[1]Wales'!G141:G146)</f>
        <v>0.051652600503993534</v>
      </c>
      <c r="G63" s="128">
        <f>'[1]Wales'!H228+'[1]Wales'!H248+SUM('[1]Wales'!H141:H146)</f>
        <v>0.07246866658427324</v>
      </c>
      <c r="H63" s="128">
        <f>'[1]Wales'!I228+'[1]Wales'!I248+SUM('[1]Wales'!I141:I146)</f>
        <v>0.055630358229018004</v>
      </c>
      <c r="I63" s="128">
        <f>'[1]Wales'!J228+'[1]Wales'!J248+SUM('[1]Wales'!J141:J146)</f>
        <v>0.05545926714746473</v>
      </c>
      <c r="J63" s="128">
        <f>'[1]Wales'!K228+'[1]Wales'!K248+SUM('[1]Wales'!K141:K146)</f>
        <v>0.06695699155513365</v>
      </c>
      <c r="K63" s="128">
        <f>'[1]Wales'!L228+'[1]Wales'!L248+SUM('[1]Wales'!L141:L146)</f>
        <v>0.05446257692207426</v>
      </c>
      <c r="L63" s="128">
        <f>'[1]Wales'!M228+'[1]Wales'!M248+SUM('[1]Wales'!M141:M146)</f>
        <v>0.06501269751569912</v>
      </c>
      <c r="N63" s="92">
        <f>(L63-E63)/E63</f>
        <v>-0.31938839237052935</v>
      </c>
      <c r="Q63" s="30"/>
    </row>
    <row r="64" spans="2:17" ht="12.75">
      <c r="B64" s="3"/>
      <c r="C64" s="3"/>
      <c r="D64" s="16"/>
      <c r="E64" s="5"/>
      <c r="F64" s="5"/>
      <c r="G64" s="5"/>
      <c r="H64" s="5"/>
      <c r="I64" s="5"/>
      <c r="J64" s="5"/>
      <c r="K64" s="5"/>
      <c r="L64" s="5"/>
      <c r="Q64" s="30"/>
    </row>
    <row r="65" spans="2:17" ht="12.75">
      <c r="B65" s="2" t="s">
        <v>58</v>
      </c>
      <c r="C65" s="2"/>
      <c r="D65" s="3"/>
      <c r="E65" s="31">
        <f>SUM(E63,E59,E54,E48,E32,E29,E28,E13,E9)</f>
        <v>8.580425197354893</v>
      </c>
      <c r="F65" s="31">
        <f>SUM(F63,F59,F54,F48,F32,F29,F28,F13,F9)</f>
        <v>4.932848771316567</v>
      </c>
      <c r="G65" s="31">
        <f aca="true" t="shared" si="7" ref="G65:L65">SUM(G63,G59,G54,G48,G32,G29,G28,G13,G9)</f>
        <v>4.896739427803415</v>
      </c>
      <c r="H65" s="31">
        <f t="shared" si="7"/>
        <v>4.763196212941412</v>
      </c>
      <c r="I65" s="31">
        <f t="shared" si="7"/>
        <v>4.583320100356062</v>
      </c>
      <c r="J65" s="31">
        <f t="shared" si="7"/>
        <v>4.34934799113391</v>
      </c>
      <c r="K65" s="31">
        <f t="shared" si="7"/>
        <v>4.182408519873999</v>
      </c>
      <c r="L65" s="31">
        <f t="shared" si="7"/>
        <v>4.077342021019501</v>
      </c>
      <c r="N65" s="92">
        <f>(L65-E65)/E65</f>
        <v>-0.5248088611883206</v>
      </c>
      <c r="Q65" s="30"/>
    </row>
    <row r="66" spans="14:17" ht="12.75">
      <c r="N66" s="101">
        <f>'[2]Wales'!$E$270</f>
        <v>-0.45674174950272917</v>
      </c>
      <c r="O66" t="s">
        <v>215</v>
      </c>
      <c r="Q66" s="30"/>
    </row>
    <row r="67" ht="12.75">
      <c r="Q67" s="30"/>
    </row>
    <row r="68" spans="2:17" ht="12.75">
      <c r="B68" s="95" t="s">
        <v>158</v>
      </c>
      <c r="C68" s="95"/>
      <c r="D68" s="96"/>
      <c r="E68" s="97">
        <f>E65-E63</f>
        <v>8.484904203021378</v>
      </c>
      <c r="F68" s="97">
        <f aca="true" t="shared" si="8" ref="F68:L68">F65-F63</f>
        <v>4.881196170812573</v>
      </c>
      <c r="G68" s="97">
        <f t="shared" si="8"/>
        <v>4.824270761219142</v>
      </c>
      <c r="H68" s="97">
        <f t="shared" si="8"/>
        <v>4.707565854712394</v>
      </c>
      <c r="I68" s="97">
        <f t="shared" si="8"/>
        <v>4.527860833208597</v>
      </c>
      <c r="J68" s="97">
        <f t="shared" si="8"/>
        <v>4.282390999578777</v>
      </c>
      <c r="K68" s="97">
        <f t="shared" si="8"/>
        <v>4.127945942951924</v>
      </c>
      <c r="L68" s="97">
        <f t="shared" si="8"/>
        <v>4.012329323503802</v>
      </c>
      <c r="M68" s="84"/>
      <c r="N68" s="98">
        <f>(L68-E68)/E68</f>
        <v>-0.5271214350216168</v>
      </c>
      <c r="Q68" s="30"/>
    </row>
    <row r="69" ht="12.75">
      <c r="Q69" s="30"/>
    </row>
    <row r="70" spans="2:17" ht="16.5">
      <c r="B70" s="8" t="s">
        <v>150</v>
      </c>
      <c r="C70" s="8"/>
      <c r="D70" t="s">
        <v>141</v>
      </c>
      <c r="Q70" s="30"/>
    </row>
    <row r="72" spans="2:12" ht="12.75">
      <c r="B72" s="2" t="s">
        <v>0</v>
      </c>
      <c r="C72" s="2"/>
      <c r="D72" s="2" t="s">
        <v>1</v>
      </c>
      <c r="E72" s="2">
        <v>1990</v>
      </c>
      <c r="F72" s="2">
        <v>2003</v>
      </c>
      <c r="G72" s="2">
        <v>2004</v>
      </c>
      <c r="H72" s="2">
        <v>2005</v>
      </c>
      <c r="I72" s="2">
        <v>2006</v>
      </c>
      <c r="J72" s="2">
        <v>2007</v>
      </c>
      <c r="K72" s="2">
        <v>2008</v>
      </c>
      <c r="L72" s="2">
        <v>2009</v>
      </c>
    </row>
    <row r="74" spans="2:12" ht="12.75">
      <c r="B74" s="2" t="s">
        <v>2</v>
      </c>
      <c r="C74" s="2"/>
      <c r="D74" s="2"/>
      <c r="E74" s="4">
        <f aca="true" t="shared" si="9" ref="E74:L74">SUM(E75:E77)</f>
        <v>0.5209075885294827</v>
      </c>
      <c r="F74" s="4">
        <f t="shared" si="9"/>
        <v>0.2105058407533298</v>
      </c>
      <c r="G74" s="4">
        <f t="shared" si="9"/>
        <v>0.19942250584583415</v>
      </c>
      <c r="H74" s="4">
        <f t="shared" si="9"/>
        <v>0.16970277692819632</v>
      </c>
      <c r="I74" s="4">
        <f t="shared" si="9"/>
        <v>0.15228494722650068</v>
      </c>
      <c r="J74" s="4">
        <f t="shared" si="9"/>
        <v>0.12459568390997916</v>
      </c>
      <c r="K74" s="4">
        <f t="shared" si="9"/>
        <v>0.12273876984900761</v>
      </c>
      <c r="L74" s="4">
        <f t="shared" si="9"/>
        <v>0.12385240601336378</v>
      </c>
    </row>
    <row r="75" spans="2:12" ht="12.75">
      <c r="B75" s="3" t="s">
        <v>3</v>
      </c>
      <c r="C75" s="3" t="s">
        <v>188</v>
      </c>
      <c r="D75" s="85" t="s">
        <v>152</v>
      </c>
      <c r="E75" s="122">
        <f>'[1]Wales'!F245</f>
        <v>0.11780943764786873</v>
      </c>
      <c r="F75" s="122">
        <f>'[1]Wales'!G245</f>
        <v>0.03127602529051178</v>
      </c>
      <c r="G75" s="122">
        <f>'[1]Wales'!H245</f>
        <v>0.032046603422841546</v>
      </c>
      <c r="H75" s="122">
        <f>'[1]Wales'!I245</f>
        <v>0.02655434886857688</v>
      </c>
      <c r="I75" s="122">
        <f>'[1]Wales'!J245</f>
        <v>0.029299640562402186</v>
      </c>
      <c r="J75" s="122">
        <f>'[1]Wales'!K245</f>
        <v>0.018287456359623207</v>
      </c>
      <c r="K75" s="122">
        <f>'[1]Wales'!L245</f>
        <v>0.0170994176383091</v>
      </c>
      <c r="L75" s="122">
        <f>'[1]Wales'!M245</f>
        <v>0.016350833217892137</v>
      </c>
    </row>
    <row r="76" spans="2:12" ht="12.75">
      <c r="B76" s="2"/>
      <c r="C76" s="3" t="s">
        <v>177</v>
      </c>
      <c r="D76" s="85" t="s">
        <v>153</v>
      </c>
      <c r="E76" s="122">
        <f>'[1]Wales'!F247</f>
        <v>0.3093179273313646</v>
      </c>
      <c r="F76" s="122">
        <f>'[1]Wales'!G247</f>
        <v>0.12458280049239576</v>
      </c>
      <c r="G76" s="122">
        <f>'[1]Wales'!H247</f>
        <v>0.11559071944604406</v>
      </c>
      <c r="H76" s="122">
        <f>'[1]Wales'!I247</f>
        <v>0.09401213241662844</v>
      </c>
      <c r="I76" s="122">
        <f>'[1]Wales'!J247</f>
        <v>0.07268057831234508</v>
      </c>
      <c r="J76" s="122">
        <f>'[1]Wales'!K247</f>
        <v>0.06132593920054728</v>
      </c>
      <c r="K76" s="122">
        <f>'[1]Wales'!L247</f>
        <v>0.05915088497478599</v>
      </c>
      <c r="L76" s="122">
        <f>'[1]Wales'!M247</f>
        <v>0.06030214185056867</v>
      </c>
    </row>
    <row r="77" spans="2:12" ht="12.75">
      <c r="B77" s="2"/>
      <c r="C77" s="3" t="s">
        <v>178</v>
      </c>
      <c r="D77" s="85" t="s">
        <v>4</v>
      </c>
      <c r="E77" s="122">
        <f>'[1]Wales'!F246</f>
        <v>0.0937802235502494</v>
      </c>
      <c r="F77" s="122">
        <f>'[1]Wales'!G246</f>
        <v>0.05464701497042225</v>
      </c>
      <c r="G77" s="122">
        <f>'[1]Wales'!H246</f>
        <v>0.051785182976948556</v>
      </c>
      <c r="H77" s="122">
        <f>'[1]Wales'!I246</f>
        <v>0.049136295642991004</v>
      </c>
      <c r="I77" s="122">
        <f>'[1]Wales'!J246</f>
        <v>0.050304728351753425</v>
      </c>
      <c r="J77" s="122">
        <f>'[1]Wales'!K246</f>
        <v>0.04498228834980867</v>
      </c>
      <c r="K77" s="122">
        <f>'[1]Wales'!L246</f>
        <v>0.04648846723591252</v>
      </c>
      <c r="L77" s="122">
        <f>'[1]Wales'!M246</f>
        <v>0.04719943094490298</v>
      </c>
    </row>
    <row r="78" spans="2:12" ht="12.75">
      <c r="B78" s="2" t="s">
        <v>151</v>
      </c>
      <c r="C78" s="3" t="s">
        <v>182</v>
      </c>
      <c r="D78" s="85" t="s">
        <v>18</v>
      </c>
      <c r="E78" s="124">
        <f>'[1]Wales'!F252</f>
        <v>0.004254932921409801</v>
      </c>
      <c r="F78" s="124">
        <f>'[1]Wales'!G252</f>
        <v>0.002312548236519386</v>
      </c>
      <c r="G78" s="124">
        <f>'[1]Wales'!H252</f>
        <v>0.0022363624484065345</v>
      </c>
      <c r="H78" s="124">
        <f>'[1]Wales'!I252</f>
        <v>0.001940487419175113</v>
      </c>
      <c r="I78" s="124">
        <f>'[1]Wales'!J252</f>
        <v>0.001911107091552756</v>
      </c>
      <c r="J78" s="124">
        <f>'[1]Wales'!K252</f>
        <v>0.0015830923137325184</v>
      </c>
      <c r="K78" s="124">
        <f>'[1]Wales'!L252</f>
        <v>0.0017105136937997333</v>
      </c>
      <c r="L78" s="124">
        <f>'[1]Wales'!M252</f>
        <v>0.0017196797142241152</v>
      </c>
    </row>
    <row r="79" spans="2:12" ht="12.75">
      <c r="B79" s="2" t="s">
        <v>26</v>
      </c>
      <c r="C79" s="3" t="s">
        <v>178</v>
      </c>
      <c r="D79" s="85" t="s">
        <v>26</v>
      </c>
      <c r="E79" s="124">
        <f>'[1]Wales'!F250</f>
        <v>0.046087762653741635</v>
      </c>
      <c r="F79" s="124">
        <f>'[1]Wales'!G250</f>
        <v>0.016606793015486336</v>
      </c>
      <c r="G79" s="124">
        <f>'[1]Wales'!H250</f>
        <v>0.015541951612738225</v>
      </c>
      <c r="H79" s="124">
        <f>'[1]Wales'!I250</f>
        <v>0.01440383233147051</v>
      </c>
      <c r="I79" s="124">
        <f>'[1]Wales'!J250</f>
        <v>0.01405054206042441</v>
      </c>
      <c r="J79" s="124">
        <f>'[1]Wales'!K250</f>
        <v>0.012975215426479012</v>
      </c>
      <c r="K79" s="124">
        <f>'[1]Wales'!L250</f>
        <v>0.013136131074053824</v>
      </c>
      <c r="L79" s="124">
        <f>'[1]Wales'!M250</f>
        <v>0.013671132083497713</v>
      </c>
    </row>
    <row r="80" spans="2:12" ht="12.75">
      <c r="B80" s="2" t="s">
        <v>28</v>
      </c>
      <c r="C80" s="3" t="s">
        <v>186</v>
      </c>
      <c r="D80" s="85" t="s">
        <v>154</v>
      </c>
      <c r="E80" s="124">
        <f>'[1]Wales'!F251</f>
        <v>0.21433648770131203</v>
      </c>
      <c r="F80" s="124">
        <f>'[1]Wales'!G251</f>
        <v>0.09316176552146171</v>
      </c>
      <c r="G80" s="124">
        <f>'[1]Wales'!H251</f>
        <v>0.08858567861389334</v>
      </c>
      <c r="H80" s="124">
        <f>'[1]Wales'!I251</f>
        <v>0.08405324110461956</v>
      </c>
      <c r="I80" s="124">
        <f>'[1]Wales'!J251</f>
        <v>0.07878044355709925</v>
      </c>
      <c r="J80" s="124">
        <f>'[1]Wales'!K251</f>
        <v>0.062350199508156394</v>
      </c>
      <c r="K80" s="124">
        <f>'[1]Wales'!L251</f>
        <v>0.06665362125559506</v>
      </c>
      <c r="L80" s="124">
        <f>'[1]Wales'!M251</f>
        <v>0.06926503399230315</v>
      </c>
    </row>
    <row r="81" spans="2:12" ht="12.75">
      <c r="B81" s="2" t="s">
        <v>31</v>
      </c>
      <c r="C81" s="3" t="s">
        <v>187</v>
      </c>
      <c r="D81" s="85" t="s">
        <v>155</v>
      </c>
      <c r="E81" s="124">
        <f>'[1]Wales'!F244</f>
        <v>0.020125754943710415</v>
      </c>
      <c r="F81" s="124">
        <f>'[1]Wales'!G244</f>
        <v>0.007680446752559068</v>
      </c>
      <c r="G81" s="124">
        <f>'[1]Wales'!H244</f>
        <v>0.007544641012053888</v>
      </c>
      <c r="H81" s="124">
        <f>'[1]Wales'!I244</f>
        <v>0.006125119753857538</v>
      </c>
      <c r="I81" s="124">
        <f>'[1]Wales'!J244</f>
        <v>0.0060305912247750545</v>
      </c>
      <c r="J81" s="124">
        <f>'[1]Wales'!K244</f>
        <v>0.005191764860065807</v>
      </c>
      <c r="K81" s="124">
        <f>'[1]Wales'!L244</f>
        <v>0.005236545376208275</v>
      </c>
      <c r="L81" s="124">
        <f>'[1]Wales'!M244</f>
        <v>0.005118191229061326</v>
      </c>
    </row>
    <row r="82" spans="2:12" ht="12.75">
      <c r="B82" s="2" t="s">
        <v>34</v>
      </c>
      <c r="C82" s="3" t="s">
        <v>195</v>
      </c>
      <c r="D82" s="85" t="s">
        <v>156</v>
      </c>
      <c r="E82" s="124">
        <f>'[1]Wales'!F249</f>
        <v>0.000704189694703018</v>
      </c>
      <c r="F82" s="124">
        <f>'[1]Wales'!G249</f>
        <v>0.00019606335345270724</v>
      </c>
      <c r="G82" s="124">
        <f>'[1]Wales'!H249</f>
        <v>0.00018970357203123767</v>
      </c>
      <c r="H82" s="124">
        <f>'[1]Wales'!I249</f>
        <v>0.0001757415366990971</v>
      </c>
      <c r="I82" s="124">
        <f>'[1]Wales'!J249</f>
        <v>0.00017029958389866467</v>
      </c>
      <c r="J82" s="124">
        <f>'[1]Wales'!K249</f>
        <v>0.00012569422287178223</v>
      </c>
      <c r="K82" s="124">
        <f>'[1]Wales'!L249</f>
        <v>0.00012079488255452867</v>
      </c>
      <c r="L82" s="124">
        <f>'[1]Wales'!M249</f>
        <v>0.00013613422975199675</v>
      </c>
    </row>
    <row r="83" spans="2:12" ht="12.75">
      <c r="B83" s="2" t="s">
        <v>60</v>
      </c>
      <c r="C83" s="3" t="s">
        <v>198</v>
      </c>
      <c r="D83" s="85" t="s">
        <v>157</v>
      </c>
      <c r="E83" s="124">
        <f>'[1]Wales'!G573</f>
        <v>0</v>
      </c>
      <c r="F83" s="124">
        <f>'[1]Wales'!H573</f>
        <v>0</v>
      </c>
      <c r="G83" s="124">
        <f>'[1]Wales'!I573</f>
        <v>0</v>
      </c>
      <c r="H83" s="124">
        <f>'[1]Wales'!J573</f>
        <v>0</v>
      </c>
      <c r="I83" s="124">
        <f>'[1]Wales'!K573</f>
        <v>0</v>
      </c>
      <c r="J83" s="124">
        <f>'[1]Wales'!L573</f>
        <v>0</v>
      </c>
      <c r="K83" s="124">
        <f>'[1]Wales'!M573</f>
        <v>0</v>
      </c>
      <c r="L83" s="124">
        <f>'[1]Wales'!N573</f>
        <v>0</v>
      </c>
    </row>
    <row r="85" spans="2:12" ht="12.75">
      <c r="B85" s="2" t="s">
        <v>58</v>
      </c>
      <c r="C85" s="2"/>
      <c r="E85" s="91">
        <f>SUM(E75:E83)</f>
        <v>0.8064167164443595</v>
      </c>
      <c r="F85" s="91">
        <f aca="true" t="shared" si="10" ref="F85:L85">SUM(F75:F83)</f>
        <v>0.330463457632809</v>
      </c>
      <c r="G85" s="91">
        <f t="shared" si="10"/>
        <v>0.31352084310495737</v>
      </c>
      <c r="H85" s="91">
        <f t="shared" si="10"/>
        <v>0.27640119907401817</v>
      </c>
      <c r="I85" s="91">
        <f t="shared" si="10"/>
        <v>0.2532279307442509</v>
      </c>
      <c r="J85" s="91">
        <f t="shared" si="10"/>
        <v>0.20682165024128468</v>
      </c>
      <c r="K85" s="91">
        <f t="shared" si="10"/>
        <v>0.20959637613121904</v>
      </c>
      <c r="L85" s="91">
        <f t="shared" si="10"/>
        <v>0.2137625772622021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Q76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3.421875" style="1" customWidth="1"/>
    <col min="2" max="2" width="31.28125" style="1" customWidth="1"/>
    <col min="3" max="3" width="11.140625" style="1" customWidth="1"/>
    <col min="4" max="4" width="51.7109375" style="1" customWidth="1"/>
    <col min="5" max="12" width="8.421875" style="1" customWidth="1"/>
    <col min="13" max="16384" width="9.140625" style="1" customWidth="1"/>
  </cols>
  <sheetData>
    <row r="1" ht="18">
      <c r="B1" s="135" t="s">
        <v>265</v>
      </c>
    </row>
    <row r="2" spans="2:7" ht="16.5">
      <c r="B2" s="8" t="s">
        <v>102</v>
      </c>
      <c r="C2" s="8"/>
      <c r="E2" t="s">
        <v>142</v>
      </c>
      <c r="G2" s="84"/>
    </row>
    <row r="4" spans="2:15" ht="12.75">
      <c r="B4" s="2" t="s">
        <v>0</v>
      </c>
      <c r="C4" s="2" t="s">
        <v>175</v>
      </c>
      <c r="D4" s="2" t="s">
        <v>1</v>
      </c>
      <c r="E4" s="100">
        <v>1990</v>
      </c>
      <c r="F4" s="100">
        <v>2003</v>
      </c>
      <c r="G4" s="100">
        <v>2004</v>
      </c>
      <c r="H4" s="100">
        <v>2005</v>
      </c>
      <c r="I4" s="100">
        <v>2006</v>
      </c>
      <c r="J4" s="100">
        <v>2007</v>
      </c>
      <c r="K4" s="100">
        <v>2008</v>
      </c>
      <c r="L4" s="100">
        <v>2009</v>
      </c>
      <c r="M4" s="86"/>
      <c r="N4" s="86" t="s">
        <v>214</v>
      </c>
      <c r="O4" s="86"/>
    </row>
    <row r="5" spans="2:14" ht="12.75">
      <c r="B5" s="19"/>
      <c r="C5" s="19"/>
      <c r="D5" s="19"/>
      <c r="E5" s="20"/>
      <c r="F5" s="20"/>
      <c r="G5" s="20"/>
      <c r="H5" s="20"/>
      <c r="I5" s="20"/>
      <c r="J5" s="20"/>
      <c r="K5" s="20"/>
      <c r="L5" s="129"/>
      <c r="N5"/>
    </row>
    <row r="6" spans="2:14" ht="12.75">
      <c r="B6" s="17"/>
      <c r="C6" s="17"/>
      <c r="D6" s="12"/>
      <c r="E6" s="14"/>
      <c r="F6" s="14"/>
      <c r="G6" s="14"/>
      <c r="H6" s="14"/>
      <c r="I6" s="14"/>
      <c r="J6" s="21"/>
      <c r="K6" s="21"/>
      <c r="L6" s="21"/>
      <c r="N6"/>
    </row>
    <row r="7" spans="2:14" ht="12.75">
      <c r="B7" s="17"/>
      <c r="C7" s="17"/>
      <c r="D7" s="12"/>
      <c r="E7" s="14"/>
      <c r="F7" s="14"/>
      <c r="G7" s="14"/>
      <c r="H7" s="14"/>
      <c r="I7" s="14"/>
      <c r="J7" s="21"/>
      <c r="K7" s="21"/>
      <c r="L7" s="21"/>
      <c r="N7"/>
    </row>
    <row r="8" spans="2:14" ht="12.75">
      <c r="B8" s="22" t="s">
        <v>2</v>
      </c>
      <c r="C8" s="22"/>
      <c r="D8" s="22"/>
      <c r="E8" s="32">
        <f>SUM(E9:E11)</f>
        <v>0.19474982025392168</v>
      </c>
      <c r="F8" s="32">
        <f aca="true" t="shared" si="0" ref="F8:L8">SUM(F9:F11)</f>
        <v>0.1322418703357227</v>
      </c>
      <c r="G8" s="32">
        <f t="shared" si="0"/>
        <v>0.1337174239696578</v>
      </c>
      <c r="H8" s="32">
        <f t="shared" si="0"/>
        <v>0.12849759575922637</v>
      </c>
      <c r="I8" s="32">
        <f t="shared" si="0"/>
        <v>0.1336442450640288</v>
      </c>
      <c r="J8" s="32">
        <f t="shared" si="0"/>
        <v>0.13191244405035338</v>
      </c>
      <c r="K8" s="32">
        <f t="shared" si="0"/>
        <v>0.12223019389953284</v>
      </c>
      <c r="L8" s="32">
        <f t="shared" si="0"/>
        <v>0.10621093377618077</v>
      </c>
      <c r="N8" s="92">
        <f>(L8-E8)/E8</f>
        <v>-0.45462884824386895</v>
      </c>
    </row>
    <row r="9" spans="2:12" ht="12.75">
      <c r="B9" s="23" t="s">
        <v>3</v>
      </c>
      <c r="C9" s="3" t="s">
        <v>176</v>
      </c>
      <c r="D9" s="85" t="s">
        <v>63</v>
      </c>
      <c r="E9" s="130">
        <f>SUM('[1]Wales'!F264:F265,'[1]Wales'!F268,'[1]Wales'!F363)</f>
        <v>0.04229594510041916</v>
      </c>
      <c r="F9" s="130">
        <f>SUM('[1]Wales'!G264:G265,'[1]Wales'!G268,'[1]Wales'!G363)</f>
        <v>0.02143696063129102</v>
      </c>
      <c r="G9" s="130">
        <f>SUM('[1]Wales'!H264:H265,'[1]Wales'!H268,'[1]Wales'!H363)</f>
        <v>0.022181315246107437</v>
      </c>
      <c r="H9" s="130">
        <f>SUM('[1]Wales'!I264:I265,'[1]Wales'!I268,'[1]Wales'!I363)</f>
        <v>0.021787682443397585</v>
      </c>
      <c r="I9" s="130">
        <f>SUM('[1]Wales'!J264:J265,'[1]Wales'!J268,'[1]Wales'!J363)</f>
        <v>0.024684231859211203</v>
      </c>
      <c r="J9" s="130">
        <f>SUM('[1]Wales'!K264:K265,'[1]Wales'!K268,'[1]Wales'!K363)</f>
        <v>0.024496321696490662</v>
      </c>
      <c r="K9" s="130">
        <f>SUM('[1]Wales'!L264:L265,'[1]Wales'!L268,'[1]Wales'!L363)</f>
        <v>0.021604548855353622</v>
      </c>
      <c r="L9" s="130">
        <f>SUM('[1]Wales'!M264:M265,'[1]Wales'!M268,'[1]Wales'!M363)</f>
        <v>0.01742148249808511</v>
      </c>
    </row>
    <row r="10" spans="2:12" ht="12.75">
      <c r="B10" s="23"/>
      <c r="C10" s="3" t="s">
        <v>177</v>
      </c>
      <c r="D10" s="85" t="s">
        <v>64</v>
      </c>
      <c r="E10" s="130">
        <f>SUM('[1]Wales'!F365,'[1]Wales'!F266)</f>
        <v>0.13870510694832786</v>
      </c>
      <c r="F10" s="130">
        <f>SUM('[1]Wales'!G365,'[1]Wales'!G266)</f>
        <v>0.09937902253150319</v>
      </c>
      <c r="G10" s="130">
        <f>SUM('[1]Wales'!H365,'[1]Wales'!H266)</f>
        <v>0.10046608208602978</v>
      </c>
      <c r="H10" s="130">
        <f>SUM('[1]Wales'!I365,'[1]Wales'!I266)</f>
        <v>0.09439731579861059</v>
      </c>
      <c r="I10" s="130">
        <f>SUM('[1]Wales'!J365,'[1]Wales'!J266)</f>
        <v>0.09466691512537215</v>
      </c>
      <c r="J10" s="130">
        <f>SUM('[1]Wales'!K365,'[1]Wales'!K266)</f>
        <v>0.09314943655079666</v>
      </c>
      <c r="K10" s="130">
        <f>SUM('[1]Wales'!L365,'[1]Wales'!L266)</f>
        <v>0.08699026841097002</v>
      </c>
      <c r="L10" s="130">
        <f>SUM('[1]Wales'!M365,'[1]Wales'!M266)</f>
        <v>0.07684931314708925</v>
      </c>
    </row>
    <row r="11" spans="2:12" ht="12.75">
      <c r="B11" s="23"/>
      <c r="C11" s="3" t="s">
        <v>178</v>
      </c>
      <c r="D11" s="85" t="s">
        <v>4</v>
      </c>
      <c r="E11" s="130">
        <f>SUM('[1]Wales'!F267,'[1]Wales'!F364)</f>
        <v>0.013748768205174667</v>
      </c>
      <c r="F11" s="130">
        <f>SUM('[1]Wales'!G267,'[1]Wales'!G364)</f>
        <v>0.011425887172928511</v>
      </c>
      <c r="G11" s="130">
        <f>SUM('[1]Wales'!H267,'[1]Wales'!H364)</f>
        <v>0.011070026637520578</v>
      </c>
      <c r="H11" s="130">
        <f>SUM('[1]Wales'!I267,'[1]Wales'!I364)</f>
        <v>0.012312597517218188</v>
      </c>
      <c r="I11" s="130">
        <f>SUM('[1]Wales'!J267,'[1]Wales'!J364)</f>
        <v>0.014293098079445463</v>
      </c>
      <c r="J11" s="130">
        <f>SUM('[1]Wales'!K267,'[1]Wales'!K364)</f>
        <v>0.014266685803066056</v>
      </c>
      <c r="K11" s="130">
        <f>SUM('[1]Wales'!L267,'[1]Wales'!L364)</f>
        <v>0.0136353766332092</v>
      </c>
      <c r="L11" s="130">
        <f>SUM('[1]Wales'!M267,'[1]Wales'!M364)</f>
        <v>0.011940138131006417</v>
      </c>
    </row>
    <row r="12" spans="2:14" ht="12.75">
      <c r="B12" s="22" t="s">
        <v>6</v>
      </c>
      <c r="C12" s="22"/>
      <c r="D12" s="22"/>
      <c r="E12" s="32">
        <f>SUM(E13:E26)</f>
        <v>0.08447370159598534</v>
      </c>
      <c r="F12" s="32">
        <f aca="true" t="shared" si="1" ref="F12:L12">SUM(F13:F26)</f>
        <v>0.0994375872856514</v>
      </c>
      <c r="G12" s="32">
        <f t="shared" si="1"/>
        <v>0.09723693823659536</v>
      </c>
      <c r="H12" s="32">
        <f t="shared" si="1"/>
        <v>0.09520272823617375</v>
      </c>
      <c r="I12" s="32">
        <f t="shared" si="1"/>
        <v>0.09328464216375315</v>
      </c>
      <c r="J12" s="32">
        <f t="shared" si="1"/>
        <v>0.09103593746739548</v>
      </c>
      <c r="K12" s="32">
        <f t="shared" si="1"/>
        <v>0.08204510129262714</v>
      </c>
      <c r="L12" s="32">
        <f t="shared" si="1"/>
        <v>0.07635872861901474</v>
      </c>
      <c r="N12" s="92">
        <f>(L12-E12)/E12</f>
        <v>-0.09606508089088248</v>
      </c>
    </row>
    <row r="13" spans="2:12" ht="12.75">
      <c r="B13" s="3" t="s">
        <v>7</v>
      </c>
      <c r="C13" s="3" t="s">
        <v>180</v>
      </c>
      <c r="D13" s="3" t="s">
        <v>8</v>
      </c>
      <c r="E13" s="130">
        <f>'[1]Wales'!F270</f>
        <v>4.956932450398347E-05</v>
      </c>
      <c r="F13" s="130">
        <f>'[1]Wales'!G270</f>
        <v>9.35273189104562E-05</v>
      </c>
      <c r="G13" s="130">
        <f>'[1]Wales'!H270</f>
        <v>9.262231712278136E-05</v>
      </c>
      <c r="H13" s="130">
        <f>'[1]Wales'!I270</f>
        <v>0.00011869554759000555</v>
      </c>
      <c r="I13" s="130">
        <f>'[1]Wales'!J270</f>
        <v>0.0001166547874323911</v>
      </c>
      <c r="J13" s="130">
        <f>'[1]Wales'!K270</f>
        <v>0.00010876967452941693</v>
      </c>
      <c r="K13" s="130">
        <f>'[1]Wales'!L270</f>
        <v>0.00010039868693303028</v>
      </c>
      <c r="L13" s="130">
        <f>'[1]Wales'!M270</f>
        <v>7.757540881379807E-05</v>
      </c>
    </row>
    <row r="14" spans="2:12" ht="12.75">
      <c r="B14" s="3"/>
      <c r="C14" s="3" t="s">
        <v>180</v>
      </c>
      <c r="D14" s="3" t="s">
        <v>9</v>
      </c>
      <c r="E14" s="130">
        <f>'[1]Wales'!F269</f>
        <v>1.4633072004689065E-05</v>
      </c>
      <c r="F14" s="130">
        <f>'[1]Wales'!G269</f>
        <v>0.00013266336009136204</v>
      </c>
      <c r="G14" s="130">
        <f>'[1]Wales'!H269</f>
        <v>0.00011271278535519753</v>
      </c>
      <c r="H14" s="130">
        <f>'[1]Wales'!I269</f>
        <v>0.00010396626903546555</v>
      </c>
      <c r="I14" s="130">
        <f>'[1]Wales'!J269</f>
        <v>0.00012595904441550874</v>
      </c>
      <c r="J14" s="130">
        <f>'[1]Wales'!K269</f>
        <v>0.00013755102916739454</v>
      </c>
      <c r="K14" s="130">
        <f>'[1]Wales'!L269</f>
        <v>0.0001487552424519234</v>
      </c>
      <c r="L14" s="130">
        <f>'[1]Wales'!M269</f>
        <v>0.00013217792906690192</v>
      </c>
    </row>
    <row r="15" spans="2:12" ht="12.75">
      <c r="B15" s="3" t="s">
        <v>10</v>
      </c>
      <c r="C15" s="3" t="s">
        <v>181</v>
      </c>
      <c r="D15" s="3" t="s">
        <v>11</v>
      </c>
      <c r="E15" s="130">
        <f>SUM('[1]Wales'!F281:F292)</f>
        <v>0.045775906024103516</v>
      </c>
      <c r="F15" s="130">
        <f>SUM('[1]Wales'!G281:G292)</f>
        <v>0.05591906436178603</v>
      </c>
      <c r="G15" s="130">
        <f>SUM('[1]Wales'!H281:H292)</f>
        <v>0.052360122181195845</v>
      </c>
      <c r="H15" s="130">
        <f>SUM('[1]Wales'!I281:I292)</f>
        <v>0.049144057441928</v>
      </c>
      <c r="I15" s="130">
        <f>SUM('[1]Wales'!J281:J292)</f>
        <v>0.046949138839826376</v>
      </c>
      <c r="J15" s="130">
        <f>SUM('[1]Wales'!K281:K292)</f>
        <v>0.044034688468862965</v>
      </c>
      <c r="K15" s="130">
        <f>SUM('[1]Wales'!L281:L292)</f>
        <v>0.03560430900786349</v>
      </c>
      <c r="L15" s="130">
        <f>SUM('[1]Wales'!M281:M292)</f>
        <v>0.032282211489899716</v>
      </c>
    </row>
    <row r="16" spans="2:12" ht="12.75">
      <c r="B16" s="3"/>
      <c r="C16" s="3" t="s">
        <v>181</v>
      </c>
      <c r="D16" s="3" t="s">
        <v>12</v>
      </c>
      <c r="E16" s="130">
        <f>SUM('[1]Wales'!F299:F310)</f>
        <v>0.004088915969449664</v>
      </c>
      <c r="F16" s="130">
        <f>SUM('[1]Wales'!G299:G310)</f>
        <v>0.006429222247761108</v>
      </c>
      <c r="G16" s="130">
        <f>SUM('[1]Wales'!H299:H310)</f>
        <v>0.006839969895572778</v>
      </c>
      <c r="H16" s="130">
        <f>SUM('[1]Wales'!I299:I310)</f>
        <v>0.00732273433203696</v>
      </c>
      <c r="I16" s="130">
        <f>SUM('[1]Wales'!J299:J310)</f>
        <v>0.007772205118001284</v>
      </c>
      <c r="J16" s="130">
        <f>SUM('[1]Wales'!K299:K310)</f>
        <v>0.008062290982567992</v>
      </c>
      <c r="K16" s="130">
        <f>SUM('[1]Wales'!L299:L310)</f>
        <v>0.007951708040271416</v>
      </c>
      <c r="L16" s="130">
        <f>SUM('[1]Wales'!M299:M310)</f>
        <v>0.007928160144206142</v>
      </c>
    </row>
    <row r="17" spans="2:12" ht="12.75">
      <c r="B17" s="3"/>
      <c r="C17" s="3" t="s">
        <v>181</v>
      </c>
      <c r="D17" s="3" t="s">
        <v>13</v>
      </c>
      <c r="E17" s="130">
        <f>SUM('[1]Wales'!F278:F280)</f>
        <v>0.0027045777404264017</v>
      </c>
      <c r="F17" s="130">
        <f>SUM('[1]Wales'!G278:G280)</f>
        <v>0.0031442149814943183</v>
      </c>
      <c r="G17" s="130">
        <f>SUM('[1]Wales'!H278:H280)</f>
        <v>0.002943403771801715</v>
      </c>
      <c r="H17" s="130">
        <f>SUM('[1]Wales'!I278:I280)</f>
        <v>0.0029627561651838163</v>
      </c>
      <c r="I17" s="130">
        <f>SUM('[1]Wales'!J278:J280)</f>
        <v>0.0031099327658442744</v>
      </c>
      <c r="J17" s="130">
        <f>SUM('[1]Wales'!K278:K280)</f>
        <v>0.0031501464730695396</v>
      </c>
      <c r="K17" s="130">
        <f>SUM('[1]Wales'!L278:L280)</f>
        <v>0.0029988744416492557</v>
      </c>
      <c r="L17" s="130">
        <f>SUM('[1]Wales'!M278:M280)</f>
        <v>0.0030148905859362332</v>
      </c>
    </row>
    <row r="18" spans="2:12" ht="12.75">
      <c r="B18" s="3"/>
      <c r="C18" s="3" t="s">
        <v>181</v>
      </c>
      <c r="D18" s="3" t="s">
        <v>14</v>
      </c>
      <c r="E18" s="130">
        <f>SUM('[1]Wales'!F293:F298)</f>
        <v>0.012833769108503647</v>
      </c>
      <c r="F18" s="130">
        <f>SUM('[1]Wales'!G293:G298)</f>
        <v>0.013094771051950407</v>
      </c>
      <c r="G18" s="130">
        <f>SUM('[1]Wales'!H293:H298)</f>
        <v>0.013316851744278362</v>
      </c>
      <c r="H18" s="130">
        <f>SUM('[1]Wales'!I293:I298)</f>
        <v>0.013488417414322855</v>
      </c>
      <c r="I18" s="130">
        <f>SUM('[1]Wales'!J293:J298)</f>
        <v>0.013382309358143604</v>
      </c>
      <c r="J18" s="130">
        <f>SUM('[1]Wales'!K293:K298)</f>
        <v>0.013632079230751222</v>
      </c>
      <c r="K18" s="130">
        <f>SUM('[1]Wales'!L293:L298)</f>
        <v>0.013249456330137282</v>
      </c>
      <c r="L18" s="130">
        <f>SUM('[1]Wales'!M293:M298)</f>
        <v>0.012107669468941899</v>
      </c>
    </row>
    <row r="19" spans="2:12" ht="12.75">
      <c r="B19" s="3"/>
      <c r="C19" s="3" t="s">
        <v>181</v>
      </c>
      <c r="D19" s="3" t="s">
        <v>15</v>
      </c>
      <c r="E19" s="130">
        <f>SUM('[1]Wales'!F311:F315)</f>
        <v>0.00017159709440739055</v>
      </c>
      <c r="F19" s="130">
        <f>SUM('[1]Wales'!G311:G315)</f>
        <v>0.0002044538861786112</v>
      </c>
      <c r="G19" s="130">
        <f>SUM('[1]Wales'!H311:H315)</f>
        <v>0.00018613242159486754</v>
      </c>
      <c r="H19" s="130">
        <f>SUM('[1]Wales'!I311:I315)</f>
        <v>0.00020108745446080712</v>
      </c>
      <c r="I19" s="130">
        <f>SUM('[1]Wales'!J311:J315)</f>
        <v>0.00019171548935223104</v>
      </c>
      <c r="J19" s="130">
        <f>SUM('[1]Wales'!K311:K315)</f>
        <v>0.0002011813912343858</v>
      </c>
      <c r="K19" s="130">
        <f>SUM('[1]Wales'!L311:L315)</f>
        <v>0.0001898595417509103</v>
      </c>
      <c r="L19" s="130">
        <f>SUM('[1]Wales'!M311:M315)</f>
        <v>0.00019574685047810228</v>
      </c>
    </row>
    <row r="20" spans="2:12" ht="12.75">
      <c r="B20" s="3"/>
      <c r="C20" s="3" t="s">
        <v>181</v>
      </c>
      <c r="D20" s="3" t="s">
        <v>16</v>
      </c>
      <c r="E20" s="130">
        <f>'[1]Wales'!F277</f>
        <v>0</v>
      </c>
      <c r="F20" s="130">
        <f>'[1]Wales'!G277</f>
        <v>0.000461279568765692</v>
      </c>
      <c r="G20" s="130">
        <f>'[1]Wales'!H277</f>
        <v>0.00043384146964473003</v>
      </c>
      <c r="H20" s="130">
        <f>'[1]Wales'!I277</f>
        <v>0.00041895312863503325</v>
      </c>
      <c r="I20" s="130">
        <f>'[1]Wales'!J277</f>
        <v>0.00039556795543613845</v>
      </c>
      <c r="J20" s="130">
        <f>'[1]Wales'!K277</f>
        <v>0.0003357438153987455</v>
      </c>
      <c r="K20" s="130">
        <f>'[1]Wales'!L277</f>
        <v>0.0003217008171667942</v>
      </c>
      <c r="L20" s="130">
        <f>'[1]Wales'!M277</f>
        <v>0.0002583240898372059</v>
      </c>
    </row>
    <row r="21" spans="2:12" ht="12.75">
      <c r="B21" s="3" t="s">
        <v>18</v>
      </c>
      <c r="C21" s="3" t="s">
        <v>182</v>
      </c>
      <c r="D21" s="85" t="s">
        <v>18</v>
      </c>
      <c r="E21" s="130">
        <f>SUM('[1]Wales'!F316:F319,'[1]Wales'!F370)</f>
        <v>0.01457621253736264</v>
      </c>
      <c r="F21" s="130">
        <f>SUM('[1]Wales'!G316:G319,'[1]Wales'!G370)</f>
        <v>0.016568026796220353</v>
      </c>
      <c r="G21" s="130">
        <f>SUM('[1]Wales'!H316:H319,'[1]Wales'!H370)</f>
        <v>0.017423371420245474</v>
      </c>
      <c r="H21" s="130">
        <f>SUM('[1]Wales'!I316:I319,'[1]Wales'!I370)</f>
        <v>0.01811594303576086</v>
      </c>
      <c r="I21" s="130">
        <f>SUM('[1]Wales'!J316:J319,'[1]Wales'!J370)</f>
        <v>0.018063788386864548</v>
      </c>
      <c r="J21" s="130">
        <f>SUM('[1]Wales'!K316:K319,'[1]Wales'!K370)</f>
        <v>0.01823106349874503</v>
      </c>
      <c r="K21" s="130">
        <f>SUM('[1]Wales'!L316:L319,'[1]Wales'!L370)</f>
        <v>0.01842257130204034</v>
      </c>
      <c r="L21" s="130">
        <f>SUM('[1]Wales'!M316:M319,'[1]Wales'!M370)</f>
        <v>0.017434198701398475</v>
      </c>
    </row>
    <row r="22" spans="2:12" ht="12.75">
      <c r="B22" s="3"/>
      <c r="C22" s="3" t="s">
        <v>178</v>
      </c>
      <c r="D22" s="3" t="s">
        <v>19</v>
      </c>
      <c r="E22" s="130">
        <f>'[1]Wales'!F322</f>
        <v>1.9287371572697666E-05</v>
      </c>
      <c r="F22" s="130">
        <f>'[1]Wales'!G322</f>
        <v>1.6325931005291842E-05</v>
      </c>
      <c r="G22" s="130">
        <f>'[1]Wales'!H322</f>
        <v>1.478247463352669E-05</v>
      </c>
      <c r="H22" s="130">
        <f>'[1]Wales'!I322</f>
        <v>1.3251876336737533E-05</v>
      </c>
      <c r="I22" s="130">
        <f>'[1]Wales'!J322</f>
        <v>1.3068997166691683E-05</v>
      </c>
      <c r="J22" s="130">
        <f>'[1]Wales'!K322</f>
        <v>1.2686690882694135E-05</v>
      </c>
      <c r="K22" s="130">
        <f>'[1]Wales'!L322</f>
        <v>4.118118774702639E-06</v>
      </c>
      <c r="L22" s="130">
        <f>'[1]Wales'!M322</f>
        <v>1.26773113661349E-05</v>
      </c>
    </row>
    <row r="23" spans="2:12" ht="12.75">
      <c r="B23" s="3" t="s">
        <v>20</v>
      </c>
      <c r="C23" s="3" t="s">
        <v>183</v>
      </c>
      <c r="D23" s="3" t="s">
        <v>21</v>
      </c>
      <c r="E23" s="130">
        <f>'[1]Wales'!F320</f>
        <v>0.0015313174360616797</v>
      </c>
      <c r="F23" s="130">
        <f>'[1]Wales'!G320</f>
        <v>0.0014527714374038354</v>
      </c>
      <c r="G23" s="130">
        <f>'[1]Wales'!H320</f>
        <v>0.0015797203923479607</v>
      </c>
      <c r="H23" s="130">
        <f>'[1]Wales'!I320</f>
        <v>0.001593063572914416</v>
      </c>
      <c r="I23" s="130">
        <f>'[1]Wales'!J320</f>
        <v>0.001430361031571831</v>
      </c>
      <c r="J23" s="130">
        <f>'[1]Wales'!K320</f>
        <v>0.0013965270726716654</v>
      </c>
      <c r="K23" s="130">
        <f>'[1]Wales'!L320</f>
        <v>0.0013684136990211092</v>
      </c>
      <c r="L23" s="130">
        <f>'[1]Wales'!M320</f>
        <v>0.0014185058635796514</v>
      </c>
    </row>
    <row r="24" spans="2:12" ht="12.75">
      <c r="B24" s="3"/>
      <c r="C24" s="3" t="s">
        <v>187</v>
      </c>
      <c r="D24" s="3" t="s">
        <v>213</v>
      </c>
      <c r="E24" s="130">
        <f>'[1]Wales'!F323</f>
        <v>1.6533470470086845E-05</v>
      </c>
      <c r="F24" s="130">
        <f>'[1]Wales'!G323</f>
        <v>1.2673079787838915E-05</v>
      </c>
      <c r="G24" s="130">
        <f>'[1]Wales'!H323</f>
        <v>1.434232032564403E-05</v>
      </c>
      <c r="H24" s="130">
        <f>'[1]Wales'!I323</f>
        <v>1.3992570401850157E-05</v>
      </c>
      <c r="I24" s="130">
        <f>'[1]Wales'!J323</f>
        <v>1.2072866572409995E-05</v>
      </c>
      <c r="J24" s="130">
        <f>'[1]Wales'!K323</f>
        <v>1.228904070227442E-05</v>
      </c>
      <c r="K24" s="130">
        <f>'[1]Wales'!L323</f>
        <v>1.2161519960809492E-05</v>
      </c>
      <c r="L24" s="130">
        <f>'[1]Wales'!M323</f>
        <v>1.2302779661160201E-05</v>
      </c>
    </row>
    <row r="25" spans="2:12" ht="12.75">
      <c r="B25" s="3" t="s">
        <v>22</v>
      </c>
      <c r="C25" s="3" t="s">
        <v>184</v>
      </c>
      <c r="D25" s="3" t="s">
        <v>23</v>
      </c>
      <c r="E25" s="130">
        <f>SUM('[1]Wales'!F324:F325)</f>
        <v>0.0023384947003500522</v>
      </c>
      <c r="F25" s="130">
        <f>SUM('[1]Wales'!G324:G325)</f>
        <v>0.0013570810070635969</v>
      </c>
      <c r="G25" s="130">
        <f>SUM('[1]Wales'!H324:H325)</f>
        <v>0.0012787336175974781</v>
      </c>
      <c r="H25" s="130">
        <f>SUM('[1]Wales'!I324:I325)</f>
        <v>0.0011351708258804986</v>
      </c>
      <c r="I25" s="130">
        <f>SUM('[1]Wales'!J324:J325)</f>
        <v>0.001150045707056193</v>
      </c>
      <c r="J25" s="130">
        <f>SUM('[1]Wales'!K324:K325)</f>
        <v>0.0011139527758602702</v>
      </c>
      <c r="K25" s="130">
        <f>SUM('[1]Wales'!L324:L325)</f>
        <v>0.0010551928411721056</v>
      </c>
      <c r="L25" s="130">
        <f>SUM('[1]Wales'!M324:M325)</f>
        <v>0.0009294813179091983</v>
      </c>
    </row>
    <row r="26" spans="2:12" ht="12.75">
      <c r="B26" s="3" t="s">
        <v>24</v>
      </c>
      <c r="C26" s="3" t="s">
        <v>185</v>
      </c>
      <c r="D26" s="3" t="s">
        <v>25</v>
      </c>
      <c r="E26" s="130">
        <f>'[1]Wales'!F321</f>
        <v>0.0003528877467688724</v>
      </c>
      <c r="F26" s="130">
        <f>'[1]Wales'!G321</f>
        <v>0.0005515122572324841</v>
      </c>
      <c r="G26" s="130">
        <f>'[1]Wales'!H321</f>
        <v>0.0006403314248789983</v>
      </c>
      <c r="H26" s="130">
        <f>'[1]Wales'!I321</f>
        <v>0.0005706386016864464</v>
      </c>
      <c r="I26" s="130">
        <f>'[1]Wales'!J321</f>
        <v>0.000571821816069674</v>
      </c>
      <c r="J26" s="130">
        <f>'[1]Wales'!K321</f>
        <v>0.0006069673229518787</v>
      </c>
      <c r="K26" s="130">
        <f>'[1]Wales'!L321</f>
        <v>0.0006175817034339797</v>
      </c>
      <c r="L26" s="130">
        <f>'[1]Wales'!M321</f>
        <v>0.0005548066779201262</v>
      </c>
    </row>
    <row r="27" spans="2:14" ht="12.75">
      <c r="B27" s="22" t="s">
        <v>61</v>
      </c>
      <c r="C27" s="22" t="s">
        <v>178</v>
      </c>
      <c r="D27" s="87" t="s">
        <v>26</v>
      </c>
      <c r="E27" s="131">
        <f>'[1]Wales'!F326+'[1]Wales'!F368</f>
        <v>0.010949274516443029</v>
      </c>
      <c r="F27" s="131">
        <f>'[1]Wales'!G326+'[1]Wales'!G368</f>
        <v>0.004432689102924861</v>
      </c>
      <c r="G27" s="131">
        <f>'[1]Wales'!H326+'[1]Wales'!H368</f>
        <v>0.004293458307622546</v>
      </c>
      <c r="H27" s="131">
        <f>'[1]Wales'!I326+'[1]Wales'!I368</f>
        <v>0.004666680826085346</v>
      </c>
      <c r="I27" s="131">
        <f>'[1]Wales'!J326+'[1]Wales'!J368</f>
        <v>0.004869488764768671</v>
      </c>
      <c r="J27" s="131">
        <f>'[1]Wales'!K326+'[1]Wales'!K368</f>
        <v>0.004962429662119397</v>
      </c>
      <c r="K27" s="131">
        <f>'[1]Wales'!L326+'[1]Wales'!L368</f>
        <v>0.0047038200342662245</v>
      </c>
      <c r="L27" s="131">
        <f>'[1]Wales'!M326+'[1]Wales'!M368</f>
        <v>0.004275015570052703</v>
      </c>
      <c r="N27" s="92">
        <f>(L27-E27)/E27</f>
        <v>-0.6095617509970441</v>
      </c>
    </row>
    <row r="28" spans="2:14" ht="12.75">
      <c r="B28" s="22" t="s">
        <v>27</v>
      </c>
      <c r="C28" s="22" t="s">
        <v>186</v>
      </c>
      <c r="D28" s="22"/>
      <c r="E28" s="32">
        <f>SUM(E29)</f>
        <v>0.05675382059598203</v>
      </c>
      <c r="F28" s="32">
        <f aca="true" t="shared" si="2" ref="F28:L28">SUM(F29)</f>
        <v>0.03520044531920174</v>
      </c>
      <c r="G28" s="32">
        <f t="shared" si="2"/>
        <v>0.03441917498256149</v>
      </c>
      <c r="H28" s="32">
        <f t="shared" si="2"/>
        <v>0.03422080102400354</v>
      </c>
      <c r="I28" s="32">
        <f t="shared" si="2"/>
        <v>0.035627764239270984</v>
      </c>
      <c r="J28" s="32">
        <f t="shared" si="2"/>
        <v>0.03332315163321462</v>
      </c>
      <c r="K28" s="32">
        <f t="shared" si="2"/>
        <v>0.03377733301501602</v>
      </c>
      <c r="L28" s="32">
        <f t="shared" si="2"/>
        <v>0.03171127320104547</v>
      </c>
      <c r="N28" s="92">
        <f>(L28-E28)/E28</f>
        <v>-0.4412486618867292</v>
      </c>
    </row>
    <row r="29" spans="2:12" ht="12.75">
      <c r="B29" s="3" t="s">
        <v>28</v>
      </c>
      <c r="C29" s="3" t="s">
        <v>186</v>
      </c>
      <c r="D29" s="85" t="s">
        <v>143</v>
      </c>
      <c r="E29" s="130">
        <f>SUM('[1]Wales'!F327:F328,'[1]Wales'!F369)</f>
        <v>0.05675382059598203</v>
      </c>
      <c r="F29" s="130">
        <f>SUM('[1]Wales'!G327:G328,'[1]Wales'!G369)</f>
        <v>0.03520044531920174</v>
      </c>
      <c r="G29" s="130">
        <f>SUM('[1]Wales'!H327:H328,'[1]Wales'!H369)</f>
        <v>0.03441917498256149</v>
      </c>
      <c r="H29" s="130">
        <f>SUM('[1]Wales'!I327:I328,'[1]Wales'!I369)</f>
        <v>0.03422080102400354</v>
      </c>
      <c r="I29" s="130">
        <f>SUM('[1]Wales'!J327:J328,'[1]Wales'!J369)</f>
        <v>0.035627764239270984</v>
      </c>
      <c r="J29" s="130">
        <f>SUM('[1]Wales'!K327:K328,'[1]Wales'!K369)</f>
        <v>0.03332315163321462</v>
      </c>
      <c r="K29" s="130">
        <f>SUM('[1]Wales'!L327:L328,'[1]Wales'!L369)</f>
        <v>0.03377733301501602</v>
      </c>
      <c r="L29" s="130">
        <f>SUM('[1]Wales'!M327:M328,'[1]Wales'!M369)</f>
        <v>0.03171127320104547</v>
      </c>
    </row>
    <row r="30" spans="2:14" ht="12.75">
      <c r="B30" s="22" t="s">
        <v>30</v>
      </c>
      <c r="C30" s="22"/>
      <c r="D30" s="22"/>
      <c r="E30" s="32">
        <f>SUM(E31:E36)</f>
        <v>3.40125931748277</v>
      </c>
      <c r="F30" s="32">
        <f aca="true" t="shared" si="3" ref="F30:L30">SUM(F31:F36)</f>
        <v>2.971417138980593</v>
      </c>
      <c r="G30" s="32">
        <f t="shared" si="3"/>
        <v>2.8868781251014766</v>
      </c>
      <c r="H30" s="32">
        <f t="shared" si="3"/>
        <v>2.995757948935675</v>
      </c>
      <c r="I30" s="32">
        <f t="shared" si="3"/>
        <v>2.7441503870675605</v>
      </c>
      <c r="J30" s="32">
        <f t="shared" si="3"/>
        <v>2.6121748039986534</v>
      </c>
      <c r="K30" s="32">
        <f t="shared" si="3"/>
        <v>2.410939411807074</v>
      </c>
      <c r="L30" s="32">
        <f t="shared" si="3"/>
        <v>2.4197014330866664</v>
      </c>
      <c r="N30" s="92">
        <f>(L30-E30)/E30</f>
        <v>-0.2885866065403512</v>
      </c>
    </row>
    <row r="31" spans="2:12" ht="12.75">
      <c r="B31" s="23" t="s">
        <v>31</v>
      </c>
      <c r="C31" s="23" t="s">
        <v>187</v>
      </c>
      <c r="D31" s="85" t="s">
        <v>144</v>
      </c>
      <c r="E31" s="130">
        <f>'[1]Wales'!F329+'[1]Wales'!F362</f>
        <v>0.07446651234388033</v>
      </c>
      <c r="F31" s="130">
        <f>'[1]Wales'!G329+'[1]Wales'!G362</f>
        <v>0.06829063821222704</v>
      </c>
      <c r="G31" s="130">
        <f>'[1]Wales'!H329+'[1]Wales'!H362</f>
        <v>0.06462981609218672</v>
      </c>
      <c r="H31" s="130">
        <f>'[1]Wales'!I329+'[1]Wales'!I362</f>
        <v>0.06488329388455394</v>
      </c>
      <c r="I31" s="130">
        <f>'[1]Wales'!J329+'[1]Wales'!J362</f>
        <v>0.06104279707266264</v>
      </c>
      <c r="J31" s="130">
        <f>'[1]Wales'!K329+'[1]Wales'!K362</f>
        <v>0.0586209567105183</v>
      </c>
      <c r="K31" s="130">
        <f>'[1]Wales'!L329+'[1]Wales'!L362</f>
        <v>0.057433591971818</v>
      </c>
      <c r="L31" s="130">
        <f>'[1]Wales'!M329+'[1]Wales'!M362</f>
        <v>0.058513371119775046</v>
      </c>
    </row>
    <row r="32" spans="2:12" ht="12.75">
      <c r="B32" s="23"/>
      <c r="C32" s="23" t="s">
        <v>239</v>
      </c>
      <c r="D32" s="16" t="s">
        <v>82</v>
      </c>
      <c r="E32" s="130">
        <f>'[1]Wales'!F330</f>
        <v>0.006603482381533534</v>
      </c>
      <c r="F32" s="130">
        <f>'[1]Wales'!G330</f>
        <v>0.0063411421612260595</v>
      </c>
      <c r="G32" s="130">
        <f>'[1]Wales'!H330</f>
        <v>0.006418334417006194</v>
      </c>
      <c r="H32" s="130">
        <f>'[1]Wales'!I330</f>
        <v>0.006372707378954378</v>
      </c>
      <c r="I32" s="130">
        <f>'[1]Wales'!J330</f>
        <v>0.0062577669999802025</v>
      </c>
      <c r="J32" s="130">
        <f>'[1]Wales'!K330</f>
        <v>0.005758797302526512</v>
      </c>
      <c r="K32" s="130">
        <f>'[1]Wales'!L330</f>
        <v>0.005659618499107634</v>
      </c>
      <c r="L32" s="130">
        <f>'[1]Wales'!M330</f>
        <v>0.005540980381809177</v>
      </c>
    </row>
    <row r="33" spans="2:12" ht="12.75">
      <c r="B33" s="23"/>
      <c r="C33" s="23" t="s">
        <v>240</v>
      </c>
      <c r="D33" s="16" t="s">
        <v>83</v>
      </c>
      <c r="E33" s="130">
        <f>'[1]Wales'!F331</f>
        <v>0.16040320075450876</v>
      </c>
      <c r="F33" s="130">
        <f>'[1]Wales'!G331</f>
        <v>0.15372094105600503</v>
      </c>
      <c r="G33" s="130">
        <f>'[1]Wales'!H331</f>
        <v>0.15342253989899704</v>
      </c>
      <c r="H33" s="130">
        <f>'[1]Wales'!I331</f>
        <v>0.14913541726304932</v>
      </c>
      <c r="I33" s="130">
        <f>'[1]Wales'!J331</f>
        <v>0.14587891958243435</v>
      </c>
      <c r="J33" s="130">
        <f>'[1]Wales'!K331</f>
        <v>0.1396509951986188</v>
      </c>
      <c r="K33" s="130">
        <f>'[1]Wales'!L331</f>
        <v>0.13666325561044512</v>
      </c>
      <c r="L33" s="130">
        <f>'[1]Wales'!M331</f>
        <v>0.1343015601918908</v>
      </c>
    </row>
    <row r="34" spans="2:12" ht="12.75">
      <c r="B34" s="23"/>
      <c r="C34" s="23" t="s">
        <v>241</v>
      </c>
      <c r="D34" s="16" t="s">
        <v>84</v>
      </c>
      <c r="E34" s="130">
        <f>'[1]Wales'!F332</f>
        <v>0.045808900526190875</v>
      </c>
      <c r="F34" s="130">
        <f>'[1]Wales'!G332</f>
        <v>0.04138891755059674</v>
      </c>
      <c r="G34" s="130">
        <f>'[1]Wales'!H332</f>
        <v>0.031466980777461406</v>
      </c>
      <c r="H34" s="130">
        <f>'[1]Wales'!I332</f>
        <v>0.026792714085562837</v>
      </c>
      <c r="I34" s="130">
        <f>'[1]Wales'!J332</f>
        <v>0.021573430560659988</v>
      </c>
      <c r="J34" s="130">
        <f>'[1]Wales'!K332</f>
        <v>0.0425859320703771</v>
      </c>
      <c r="K34" s="130">
        <f>'[1]Wales'!L332</f>
        <v>0.0223756192165444</v>
      </c>
      <c r="L34" s="130">
        <f>'[1]Wales'!M332</f>
        <v>0.020675901848737122</v>
      </c>
    </row>
    <row r="35" spans="2:12" ht="12.75">
      <c r="B35" s="23"/>
      <c r="C35" s="23" t="s">
        <v>242</v>
      </c>
      <c r="D35" s="16" t="s">
        <v>85</v>
      </c>
      <c r="E35" s="130">
        <f>'[1]Wales'!F333</f>
        <v>3.1134047187050693</v>
      </c>
      <c r="F35" s="130">
        <f>'[1]Wales'!G333</f>
        <v>2.701675500000538</v>
      </c>
      <c r="G35" s="130">
        <f>'[1]Wales'!H333</f>
        <v>2.630940453915825</v>
      </c>
      <c r="H35" s="130">
        <f>'[1]Wales'!I333</f>
        <v>2.748573816323555</v>
      </c>
      <c r="I35" s="130">
        <f>'[1]Wales'!J333</f>
        <v>2.5093974728518234</v>
      </c>
      <c r="J35" s="130">
        <f>'[1]Wales'!K333</f>
        <v>2.365558122716613</v>
      </c>
      <c r="K35" s="130">
        <f>'[1]Wales'!L333</f>
        <v>2.188807326509159</v>
      </c>
      <c r="L35" s="130">
        <f>'[1]Wales'!M333</f>
        <v>2.2006696195444544</v>
      </c>
    </row>
    <row r="36" spans="2:12" ht="12.75">
      <c r="B36" s="23"/>
      <c r="C36" s="23" t="s">
        <v>243</v>
      </c>
      <c r="D36" s="3" t="s">
        <v>76</v>
      </c>
      <c r="E36" s="130">
        <f>SUM('[1]Wales'!F334:F335)</f>
        <v>0.0005725027715871685</v>
      </c>
      <c r="F36" s="130">
        <f>SUM('[1]Wales'!G334:G335)</f>
        <v>0</v>
      </c>
      <c r="G36" s="130">
        <f>SUM('[1]Wales'!H334:H335)</f>
        <v>0</v>
      </c>
      <c r="H36" s="130">
        <f>SUM('[1]Wales'!I334:I335)</f>
        <v>0</v>
      </c>
      <c r="I36" s="130">
        <f>SUM('[1]Wales'!J334:J335)</f>
        <v>0</v>
      </c>
      <c r="J36" s="130">
        <f>SUM('[1]Wales'!K334:K335)</f>
        <v>0</v>
      </c>
      <c r="K36" s="130">
        <f>SUM('[1]Wales'!L334:L335)</f>
        <v>0</v>
      </c>
      <c r="L36" s="130">
        <f>SUM('[1]Wales'!M334:M335)</f>
        <v>0</v>
      </c>
    </row>
    <row r="37" spans="2:14" ht="12.75">
      <c r="B37" s="22" t="s">
        <v>33</v>
      </c>
      <c r="C37" s="22"/>
      <c r="D37" s="22"/>
      <c r="E37" s="32">
        <f>SUM(E38:E42)</f>
        <v>0.025793234479869087</v>
      </c>
      <c r="F37" s="32">
        <f aca="true" t="shared" si="4" ref="F37:L37">SUM(F38:F42)</f>
        <v>0.027919412271383795</v>
      </c>
      <c r="G37" s="32">
        <f t="shared" si="4"/>
        <v>0.027557492542120733</v>
      </c>
      <c r="H37" s="32">
        <f t="shared" si="4"/>
        <v>0.0264235592441462</v>
      </c>
      <c r="I37" s="32">
        <f t="shared" si="4"/>
        <v>0.023839911205436836</v>
      </c>
      <c r="J37" s="32">
        <f t="shared" si="4"/>
        <v>0.023033024866410498</v>
      </c>
      <c r="K37" s="32">
        <f t="shared" si="4"/>
        <v>0.02015874614083598</v>
      </c>
      <c r="L37" s="32">
        <f t="shared" si="4"/>
        <v>0.014623780307698626</v>
      </c>
      <c r="N37" s="92">
        <f>(L37-E37)/E37</f>
        <v>-0.43303813567421773</v>
      </c>
    </row>
    <row r="38" spans="2:12" ht="12.75">
      <c r="B38" s="23" t="s">
        <v>34</v>
      </c>
      <c r="C38" s="23" t="s">
        <v>188</v>
      </c>
      <c r="D38" s="23" t="s">
        <v>35</v>
      </c>
      <c r="E38" s="130">
        <f>'[1]Wales'!F336</f>
        <v>0.018986920519959396</v>
      </c>
      <c r="F38" s="130">
        <f>'[1]Wales'!G336</f>
        <v>0.023804603331242673</v>
      </c>
      <c r="G38" s="130">
        <f>'[1]Wales'!H336</f>
        <v>0.02249033128217935</v>
      </c>
      <c r="H38" s="130">
        <f>'[1]Wales'!I336</f>
        <v>0.02103567849388563</v>
      </c>
      <c r="I38" s="130">
        <f>'[1]Wales'!J336</f>
        <v>0.018522861098845586</v>
      </c>
      <c r="J38" s="130">
        <f>'[1]Wales'!K336</f>
        <v>0.01750786606561775</v>
      </c>
      <c r="K38" s="130">
        <f>'[1]Wales'!L336</f>
        <v>0.0143135952059217</v>
      </c>
      <c r="L38" s="130">
        <f>'[1]Wales'!M336</f>
        <v>0.009972414782178623</v>
      </c>
    </row>
    <row r="39" spans="2:12" ht="12.75">
      <c r="B39" s="23"/>
      <c r="C39" s="23" t="s">
        <v>244</v>
      </c>
      <c r="D39" s="16" t="s">
        <v>86</v>
      </c>
      <c r="E39" s="130">
        <f>'[1]Wales'!F338</f>
        <v>0</v>
      </c>
      <c r="F39" s="130">
        <f>'[1]Wales'!G338</f>
        <v>0</v>
      </c>
      <c r="G39" s="130">
        <f>'[1]Wales'!H338</f>
        <v>0</v>
      </c>
      <c r="H39" s="130">
        <f>'[1]Wales'!I338</f>
        <v>0</v>
      </c>
      <c r="I39" s="130">
        <f>'[1]Wales'!J338</f>
        <v>0</v>
      </c>
      <c r="J39" s="130">
        <f>'[1]Wales'!K338</f>
        <v>0</v>
      </c>
      <c r="K39" s="130">
        <f>'[1]Wales'!L338</f>
        <v>0</v>
      </c>
      <c r="L39" s="130">
        <f>'[1]Wales'!M338</f>
        <v>0</v>
      </c>
    </row>
    <row r="40" spans="2:12" ht="12.75">
      <c r="B40" s="23"/>
      <c r="C40" s="23" t="s">
        <v>245</v>
      </c>
      <c r="D40" s="16" t="s">
        <v>87</v>
      </c>
      <c r="E40" s="130">
        <f>'[1]Wales'!F339</f>
        <v>0</v>
      </c>
      <c r="F40" s="130">
        <f>'[1]Wales'!G339</f>
        <v>0</v>
      </c>
      <c r="G40" s="130">
        <f>'[1]Wales'!H339</f>
        <v>0</v>
      </c>
      <c r="H40" s="130">
        <f>'[1]Wales'!I339</f>
        <v>0</v>
      </c>
      <c r="I40" s="130">
        <f>'[1]Wales'!J339</f>
        <v>0</v>
      </c>
      <c r="J40" s="130">
        <f>'[1]Wales'!K339</f>
        <v>0</v>
      </c>
      <c r="K40" s="130">
        <f>'[1]Wales'!L339</f>
        <v>0</v>
      </c>
      <c r="L40" s="130">
        <f>'[1]Wales'!M339</f>
        <v>0</v>
      </c>
    </row>
    <row r="41" spans="2:12" ht="12.75">
      <c r="B41" s="23"/>
      <c r="C41" s="23" t="s">
        <v>194</v>
      </c>
      <c r="D41" s="16" t="s">
        <v>41</v>
      </c>
      <c r="E41" s="130">
        <f>'[1]Wales'!F337</f>
        <v>0</v>
      </c>
      <c r="F41" s="130">
        <f>'[1]Wales'!G337</f>
        <v>0</v>
      </c>
      <c r="G41" s="130">
        <f>'[1]Wales'!H337</f>
        <v>0</v>
      </c>
      <c r="H41" s="130">
        <f>'[1]Wales'!I337</f>
        <v>0</v>
      </c>
      <c r="I41" s="130">
        <f>'[1]Wales'!J337</f>
        <v>0</v>
      </c>
      <c r="J41" s="130">
        <f>'[1]Wales'!K337</f>
        <v>0</v>
      </c>
      <c r="K41" s="130">
        <f>'[1]Wales'!L337</f>
        <v>0</v>
      </c>
      <c r="L41" s="130">
        <f>'[1]Wales'!M337</f>
        <v>0</v>
      </c>
    </row>
    <row r="42" spans="2:12" ht="12.75">
      <c r="B42" s="23"/>
      <c r="C42" s="23" t="s">
        <v>195</v>
      </c>
      <c r="D42" s="85" t="s">
        <v>145</v>
      </c>
      <c r="E42" s="130">
        <f>'[1]Wales'!F340+'[1]Wales'!F367</f>
        <v>0.00680631395990969</v>
      </c>
      <c r="F42" s="130">
        <f>'[1]Wales'!G340+'[1]Wales'!G367</f>
        <v>0.004114808940141121</v>
      </c>
      <c r="G42" s="130">
        <f>'[1]Wales'!H340+'[1]Wales'!H367</f>
        <v>0.00506716125994138</v>
      </c>
      <c r="H42" s="130">
        <f>'[1]Wales'!I340+'[1]Wales'!I367</f>
        <v>0.00538788075026057</v>
      </c>
      <c r="I42" s="130">
        <f>'[1]Wales'!J340+'[1]Wales'!J367</f>
        <v>0.00531705010659125</v>
      </c>
      <c r="J42" s="130">
        <f>'[1]Wales'!K340+'[1]Wales'!K367</f>
        <v>0.005525158800792748</v>
      </c>
      <c r="K42" s="130">
        <f>'[1]Wales'!L340+'[1]Wales'!L367</f>
        <v>0.00584515093491428</v>
      </c>
      <c r="L42" s="130">
        <f>'[1]Wales'!M340+'[1]Wales'!M367</f>
        <v>0.004651365525520004</v>
      </c>
    </row>
    <row r="43" spans="2:14" ht="12.75">
      <c r="B43" s="22" t="s">
        <v>43</v>
      </c>
      <c r="C43" s="22"/>
      <c r="D43" s="22"/>
      <c r="E43" s="32">
        <f>SUM(E44:E50)</f>
        <v>0.06087384974806898</v>
      </c>
      <c r="F43" s="32">
        <f aca="true" t="shared" si="5" ref="F43:L43">SUM(F44:F50)</f>
        <v>0.06120348377954074</v>
      </c>
      <c r="G43" s="32">
        <f t="shared" si="5"/>
        <v>0.06009024435360461</v>
      </c>
      <c r="H43" s="32">
        <f t="shared" si="5"/>
        <v>0.05896977212213867</v>
      </c>
      <c r="I43" s="32">
        <f t="shared" si="5"/>
        <v>0.05813901939501635</v>
      </c>
      <c r="J43" s="32">
        <f t="shared" si="5"/>
        <v>0.05721964013803128</v>
      </c>
      <c r="K43" s="32">
        <f t="shared" si="5"/>
        <v>0.05632050353889124</v>
      </c>
      <c r="L43" s="32">
        <f t="shared" si="5"/>
        <v>0.055400378206472645</v>
      </c>
      <c r="N43" s="92">
        <f>(L43-E43)/E43</f>
        <v>-0.08991498918252604</v>
      </c>
    </row>
    <row r="44" spans="2:12" ht="15.75">
      <c r="B44" s="23" t="s">
        <v>88</v>
      </c>
      <c r="C44" s="23" t="s">
        <v>203</v>
      </c>
      <c r="D44" s="23" t="s">
        <v>89</v>
      </c>
      <c r="E44" s="130">
        <f>'[1]Wales'!F341</f>
        <v>5.7558723501317146E-05</v>
      </c>
      <c r="F44" s="130">
        <f>'[1]Wales'!G341</f>
        <v>5.8807669750875095E-05</v>
      </c>
      <c r="G44" s="130">
        <f>'[1]Wales'!H341</f>
        <v>4.8398941621056375E-05</v>
      </c>
      <c r="H44" s="130">
        <f>'[1]Wales'!I341</f>
        <v>4.159790700626445E-05</v>
      </c>
      <c r="I44" s="130">
        <f>'[1]Wales'!J341</f>
        <v>4.0864506702565615E-05</v>
      </c>
      <c r="J44" s="130">
        <f>'[1]Wales'!K341</f>
        <v>4.617498942387837E-05</v>
      </c>
      <c r="K44" s="130">
        <f>'[1]Wales'!L341</f>
        <v>3.779431136597589E-05</v>
      </c>
      <c r="L44" s="130">
        <f>'[1]Wales'!M341</f>
        <v>2.9187788075848815E-05</v>
      </c>
    </row>
    <row r="45" spans="2:12" ht="12.75">
      <c r="B45" s="23"/>
      <c r="C45" s="23" t="s">
        <v>203</v>
      </c>
      <c r="D45" s="23" t="s">
        <v>45</v>
      </c>
      <c r="E45" s="130">
        <f>'[1]Wales'!F342</f>
        <v>3.693197189862965E-05</v>
      </c>
      <c r="F45" s="130">
        <f>'[1]Wales'!G342</f>
        <v>5.139817264741941E-05</v>
      </c>
      <c r="G45" s="130">
        <f>'[1]Wales'!H342</f>
        <v>5.3221054761451454E-05</v>
      </c>
      <c r="H45" s="130">
        <f>'[1]Wales'!I342</f>
        <v>1.9077739756888075E-06</v>
      </c>
      <c r="I45" s="130">
        <f>'[1]Wales'!J342</f>
        <v>0.00016704940235354608</v>
      </c>
      <c r="J45" s="130">
        <f>'[1]Wales'!K342</f>
        <v>0.0001817787278873789</v>
      </c>
      <c r="K45" s="130">
        <f>'[1]Wales'!L342</f>
        <v>0.00017608457863320216</v>
      </c>
      <c r="L45" s="130">
        <f>'[1]Wales'!M342</f>
        <v>0.00011403776496604661</v>
      </c>
    </row>
    <row r="46" spans="2:12" ht="12.75">
      <c r="B46" s="23" t="s">
        <v>47</v>
      </c>
      <c r="C46" s="23" t="s">
        <v>205</v>
      </c>
      <c r="D46" s="23" t="s">
        <v>45</v>
      </c>
      <c r="E46" s="130">
        <f>'[1]Wales'!F343</f>
        <v>1.1339739386590714E-06</v>
      </c>
      <c r="F46" s="130">
        <f>'[1]Wales'!G343</f>
        <v>5.53352780338971E-06</v>
      </c>
      <c r="G46" s="130">
        <f>'[1]Wales'!H343</f>
        <v>3.7692321383722538E-06</v>
      </c>
      <c r="H46" s="130">
        <f>'[1]Wales'!I343</f>
        <v>4.674323860501612E-07</v>
      </c>
      <c r="I46" s="130">
        <f>'[1]Wales'!J343</f>
        <v>4.005046500473378E-06</v>
      </c>
      <c r="J46" s="130">
        <f>'[1]Wales'!K343</f>
        <v>4.03943973600414E-06</v>
      </c>
      <c r="K46" s="130">
        <f>'[1]Wales'!L343</f>
        <v>5.221354716879243E-06</v>
      </c>
      <c r="L46" s="130">
        <f>'[1]Wales'!M343</f>
        <v>5.552471306264937E-06</v>
      </c>
    </row>
    <row r="47" spans="2:12" ht="12.75">
      <c r="B47" s="23"/>
      <c r="C47" s="23" t="s">
        <v>205</v>
      </c>
      <c r="D47" s="23" t="s">
        <v>256</v>
      </c>
      <c r="E47" s="130">
        <f>'[1]Wales'!F344</f>
        <v>0.060671049942591884</v>
      </c>
      <c r="F47" s="130">
        <f>'[1]Wales'!G344</f>
        <v>0.06093988257261644</v>
      </c>
      <c r="G47" s="130">
        <f>'[1]Wales'!H344</f>
        <v>0.0598507647628167</v>
      </c>
      <c r="H47" s="130">
        <f>'[1]Wales'!I344</f>
        <v>0.05881476385538738</v>
      </c>
      <c r="I47" s="130">
        <f>'[1]Wales'!J344</f>
        <v>0.057829289308431175</v>
      </c>
      <c r="J47" s="130">
        <f>'[1]Wales'!K344</f>
        <v>0.056891876922269984</v>
      </c>
      <c r="K47" s="130">
        <f>'[1]Wales'!L344</f>
        <v>0.05600018267766198</v>
      </c>
      <c r="L47" s="130">
        <f>'[1]Wales'!M344</f>
        <v>0.0551519768745329</v>
      </c>
    </row>
    <row r="48" spans="2:12" ht="12.75">
      <c r="B48" s="23" t="s">
        <v>51</v>
      </c>
      <c r="C48" s="23" t="s">
        <v>206</v>
      </c>
      <c r="D48" s="23" t="s">
        <v>45</v>
      </c>
      <c r="E48" s="130">
        <f>'[1]Wales'!F345</f>
        <v>1.528166666045207E-05</v>
      </c>
      <c r="F48" s="130">
        <f>'[1]Wales'!G345</f>
        <v>6.940144671840682E-05</v>
      </c>
      <c r="G48" s="130">
        <f>'[1]Wales'!H345</f>
        <v>6.034525733154736E-05</v>
      </c>
      <c r="H48" s="130">
        <f>'[1]Wales'!I345</f>
        <v>4.47956084008404E-05</v>
      </c>
      <c r="I48" s="130">
        <f>'[1]Wales'!J345</f>
        <v>5.011707016294222E-05</v>
      </c>
      <c r="J48" s="130">
        <f>'[1]Wales'!K345</f>
        <v>5.300028056889798E-05</v>
      </c>
      <c r="K48" s="130">
        <f>'[1]Wales'!L345</f>
        <v>6.719928173970301E-05</v>
      </c>
      <c r="L48" s="130">
        <f>'[1]Wales'!M345</f>
        <v>7.093916033990713E-05</v>
      </c>
    </row>
    <row r="49" spans="2:12" ht="12.75">
      <c r="B49" s="23" t="s">
        <v>250</v>
      </c>
      <c r="C49" s="23" t="s">
        <v>251</v>
      </c>
      <c r="D49" s="23" t="s">
        <v>257</v>
      </c>
      <c r="E49" s="130">
        <f>'[1]Wales'!F347</f>
        <v>0</v>
      </c>
      <c r="F49" s="130">
        <f>'[1]Wales'!G347</f>
        <v>0</v>
      </c>
      <c r="G49" s="130">
        <f>'[1]Wales'!H347</f>
        <v>0</v>
      </c>
      <c r="H49" s="130">
        <f>'[1]Wales'!I347</f>
        <v>0</v>
      </c>
      <c r="I49" s="130">
        <f>'[1]Wales'!J347</f>
        <v>0</v>
      </c>
      <c r="J49" s="130">
        <f>'[1]Wales'!K347</f>
        <v>0</v>
      </c>
      <c r="K49" s="130">
        <f>'[1]Wales'!L347</f>
        <v>0</v>
      </c>
      <c r="L49" s="130">
        <f>'[1]Wales'!M347</f>
        <v>0</v>
      </c>
    </row>
    <row r="50" spans="2:12" ht="12.75">
      <c r="B50" s="23" t="s">
        <v>53</v>
      </c>
      <c r="C50" s="23" t="s">
        <v>210</v>
      </c>
      <c r="D50" s="23" t="s">
        <v>45</v>
      </c>
      <c r="E50" s="130">
        <f>'[1]Wales'!F346</f>
        <v>9.189346947803792E-05</v>
      </c>
      <c r="F50" s="130">
        <f>'[1]Wales'!G346</f>
        <v>7.846039000420149E-05</v>
      </c>
      <c r="G50" s="130">
        <f>'[1]Wales'!H346</f>
        <v>7.374510493548678E-05</v>
      </c>
      <c r="H50" s="130">
        <f>'[1]Wales'!I346</f>
        <v>6.623954498244047E-05</v>
      </c>
      <c r="I50" s="130">
        <f>'[1]Wales'!J346</f>
        <v>4.769406086565408E-05</v>
      </c>
      <c r="J50" s="130">
        <f>'[1]Wales'!K346</f>
        <v>4.27697781451369E-05</v>
      </c>
      <c r="K50" s="130">
        <f>'[1]Wales'!L346</f>
        <v>3.40213347734947E-05</v>
      </c>
      <c r="L50" s="130">
        <f>'[1]Wales'!M346</f>
        <v>2.8684147251677447E-05</v>
      </c>
    </row>
    <row r="51" spans="2:14" ht="12.75">
      <c r="B51" s="22" t="s">
        <v>62</v>
      </c>
      <c r="C51" s="22"/>
      <c r="D51" s="18"/>
      <c r="E51" s="32">
        <f>SUM(E52:E53)</f>
        <v>0.0633741905831132</v>
      </c>
      <c r="F51" s="32">
        <f aca="true" t="shared" si="6" ref="F51:L51">SUM(F52:F53)</f>
        <v>0.07051501794818511</v>
      </c>
      <c r="G51" s="32">
        <f t="shared" si="6"/>
        <v>0.07024750163254509</v>
      </c>
      <c r="H51" s="32">
        <f t="shared" si="6"/>
        <v>0.07126734952945105</v>
      </c>
      <c r="I51" s="32">
        <f t="shared" si="6"/>
        <v>0.07099768797010024</v>
      </c>
      <c r="J51" s="32">
        <f t="shared" si="6"/>
        <v>0.07051958365157367</v>
      </c>
      <c r="K51" s="32">
        <f t="shared" si="6"/>
        <v>0.06856416341043439</v>
      </c>
      <c r="L51" s="32">
        <f t="shared" si="6"/>
        <v>0.06869453203405651</v>
      </c>
      <c r="N51" s="92">
        <f>(L51-E51)/E51</f>
        <v>0.08395123317537068</v>
      </c>
    </row>
    <row r="52" spans="2:12" ht="12.75">
      <c r="B52" s="23" t="s">
        <v>56</v>
      </c>
      <c r="C52" s="23" t="s">
        <v>255</v>
      </c>
      <c r="D52" s="16" t="s">
        <v>80</v>
      </c>
      <c r="E52" s="130">
        <f>'[1]Wales'!F348</f>
        <v>0.062281577947221445</v>
      </c>
      <c r="F52" s="130">
        <f>'[1]Wales'!G348</f>
        <v>0.06806145436108246</v>
      </c>
      <c r="G52" s="130">
        <f>'[1]Wales'!H348</f>
        <v>0.06779289315791154</v>
      </c>
      <c r="H52" s="130">
        <f>'[1]Wales'!I348</f>
        <v>0.06882139906675172</v>
      </c>
      <c r="I52" s="130">
        <f>'[1]Wales'!J348</f>
        <v>0.06856041022159069</v>
      </c>
      <c r="J52" s="130">
        <f>'[1]Wales'!K348</f>
        <v>0.06815019038537873</v>
      </c>
      <c r="K52" s="130">
        <f>'[1]Wales'!L348</f>
        <v>0.06647654506522681</v>
      </c>
      <c r="L52" s="130">
        <f>'[1]Wales'!M348</f>
        <v>0.06661636306302902</v>
      </c>
    </row>
    <row r="53" spans="2:12" ht="12.75">
      <c r="B53" s="23"/>
      <c r="C53" s="23" t="s">
        <v>197</v>
      </c>
      <c r="D53" s="16" t="s">
        <v>65</v>
      </c>
      <c r="E53" s="130">
        <f>'[1]Wales'!F349</f>
        <v>0.0010926126358917483</v>
      </c>
      <c r="F53" s="130">
        <f>'[1]Wales'!G349</f>
        <v>0.002453563587102646</v>
      </c>
      <c r="G53" s="130">
        <f>'[1]Wales'!H349</f>
        <v>0.0024546084746335543</v>
      </c>
      <c r="H53" s="130">
        <f>'[1]Wales'!I349</f>
        <v>0.0024459504626993265</v>
      </c>
      <c r="I53" s="130">
        <f>'[1]Wales'!J349</f>
        <v>0.0024372777485095485</v>
      </c>
      <c r="J53" s="130">
        <f>'[1]Wales'!K349</f>
        <v>0.002369393266194935</v>
      </c>
      <c r="K53" s="130">
        <f>'[1]Wales'!L349</f>
        <v>0.002087618345207587</v>
      </c>
      <c r="L53" s="130">
        <f>'[1]Wales'!M349</f>
        <v>0.0020781689710274815</v>
      </c>
    </row>
    <row r="54" spans="2:14" ht="12.75">
      <c r="B54" s="22" t="s">
        <v>60</v>
      </c>
      <c r="C54" s="22" t="s">
        <v>198</v>
      </c>
      <c r="D54" s="85" t="s">
        <v>146</v>
      </c>
      <c r="E54" s="131">
        <f>SUM('[1]Wales'!F350,'[1]Wales'!F271:F276,'[1]Wales'!F366)</f>
        <v>0.012096884140737556</v>
      </c>
      <c r="F54" s="131">
        <f>SUM('[1]Wales'!G350,'[1]Wales'!G271:G276,'[1]Wales'!G366)</f>
        <v>0.019138648636866262</v>
      </c>
      <c r="G54" s="131">
        <f>SUM('[1]Wales'!H350,'[1]Wales'!H271:H276,'[1]Wales'!H366)</f>
        <v>0.02337791244229869</v>
      </c>
      <c r="H54" s="131">
        <f>SUM('[1]Wales'!I350,'[1]Wales'!I271:I276,'[1]Wales'!I366)</f>
        <v>0.022897412734566473</v>
      </c>
      <c r="I54" s="131">
        <f>SUM('[1]Wales'!J350,'[1]Wales'!J271:J276,'[1]Wales'!J366)</f>
        <v>0.022871044551859964</v>
      </c>
      <c r="J54" s="131">
        <f>SUM('[1]Wales'!K350,'[1]Wales'!K271:K276,'[1]Wales'!K366)</f>
        <v>0.022992754818970573</v>
      </c>
      <c r="K54" s="131">
        <f>SUM('[1]Wales'!L350,'[1]Wales'!L271:L276,'[1]Wales'!L366)</f>
        <v>0.020680656723096127</v>
      </c>
      <c r="L54" s="131">
        <f>SUM('[1]Wales'!M350,'[1]Wales'!M271:M276,'[1]Wales'!M366)</f>
        <v>0.022753911468709535</v>
      </c>
      <c r="N54" s="92">
        <f>(L54-E54)/E54</f>
        <v>0.8809729186446694</v>
      </c>
    </row>
    <row r="55" spans="2:12" ht="12.75">
      <c r="B55" s="23"/>
      <c r="C55" s="23"/>
      <c r="D55" s="16"/>
      <c r="E55" s="33"/>
      <c r="F55" s="33"/>
      <c r="G55" s="33"/>
      <c r="H55" s="33"/>
      <c r="I55" s="33"/>
      <c r="J55" s="33"/>
      <c r="K55" s="33"/>
      <c r="L55" s="33"/>
    </row>
    <row r="56" spans="2:14" ht="12.75">
      <c r="B56" s="22" t="s">
        <v>58</v>
      </c>
      <c r="C56" s="22"/>
      <c r="D56" s="18"/>
      <c r="E56" s="32">
        <f>E54+E51+E43+E37+E30+E28+E27+E12+E8</f>
        <v>3.9103240933968904</v>
      </c>
      <c r="F56" s="32">
        <f aca="true" t="shared" si="7" ref="F56:L56">F54+F51+F43+F37+F30+F28+F27+F12+F8</f>
        <v>3.4215062936600695</v>
      </c>
      <c r="G56" s="32">
        <f t="shared" si="7"/>
        <v>3.3378182715684828</v>
      </c>
      <c r="H56" s="32">
        <f t="shared" si="7"/>
        <v>3.4379038484114663</v>
      </c>
      <c r="I56" s="32">
        <f t="shared" si="7"/>
        <v>3.1874241904217957</v>
      </c>
      <c r="J56" s="32">
        <f t="shared" si="7"/>
        <v>3.0471737702867223</v>
      </c>
      <c r="K56" s="32">
        <f t="shared" si="7"/>
        <v>2.8194199298617746</v>
      </c>
      <c r="L56" s="32">
        <f t="shared" si="7"/>
        <v>2.7997299862698974</v>
      </c>
      <c r="N56" s="92">
        <f>(L56-E56)/E56</f>
        <v>-0.28401587198421246</v>
      </c>
    </row>
    <row r="57" spans="14:15" ht="12.75">
      <c r="N57" s="101">
        <f>'[2]Wales'!$G$270</f>
        <v>-0.282223221491857</v>
      </c>
      <c r="O57" t="s">
        <v>159</v>
      </c>
    </row>
    <row r="58" ht="12.75">
      <c r="Q58" s="1"/>
    </row>
    <row r="59" spans="2:17" ht="12.75">
      <c r="B59" s="95" t="s">
        <v>158</v>
      </c>
      <c r="C59" s="95"/>
      <c r="D59" s="96"/>
      <c r="E59" s="97">
        <f>E56-E54</f>
        <v>3.8982272092561527</v>
      </c>
      <c r="F59" s="97">
        <f aca="true" t="shared" si="8" ref="F59:L59">F56-F54</f>
        <v>3.402367645023203</v>
      </c>
      <c r="G59" s="97">
        <f t="shared" si="8"/>
        <v>3.314440359126184</v>
      </c>
      <c r="H59" s="97">
        <f t="shared" si="8"/>
        <v>3.4150064356769</v>
      </c>
      <c r="I59" s="97">
        <f t="shared" si="8"/>
        <v>3.164553145869936</v>
      </c>
      <c r="J59" s="97">
        <f t="shared" si="8"/>
        <v>3.0241810154677515</v>
      </c>
      <c r="K59" s="97">
        <f t="shared" si="8"/>
        <v>2.7987392731386787</v>
      </c>
      <c r="L59" s="97">
        <f t="shared" si="8"/>
        <v>2.776976074801188</v>
      </c>
      <c r="M59" s="84"/>
      <c r="N59" s="98">
        <f>(L59-E59)/E59</f>
        <v>-0.28763103694741243</v>
      </c>
      <c r="Q59" s="1"/>
    </row>
    <row r="60" ht="12.75">
      <c r="Q60" s="1"/>
    </row>
    <row r="61" spans="2:17" ht="16.5">
      <c r="B61" s="8" t="s">
        <v>150</v>
      </c>
      <c r="C61" s="8"/>
      <c r="D61" t="s">
        <v>141</v>
      </c>
      <c r="Q61" s="1"/>
    </row>
    <row r="62" ht="12.75"/>
    <row r="63" spans="2:12" ht="12.75">
      <c r="B63" s="2" t="s">
        <v>0</v>
      </c>
      <c r="C63" s="2"/>
      <c r="D63" s="2" t="s">
        <v>1</v>
      </c>
      <c r="E63" s="2">
        <v>1990</v>
      </c>
      <c r="F63" s="2">
        <v>2003</v>
      </c>
      <c r="G63" s="2">
        <v>2004</v>
      </c>
      <c r="H63" s="2">
        <v>2005</v>
      </c>
      <c r="I63" s="2">
        <v>2006</v>
      </c>
      <c r="J63" s="2">
        <v>2007</v>
      </c>
      <c r="K63" s="2">
        <v>2008</v>
      </c>
      <c r="L63" s="2">
        <v>2009</v>
      </c>
    </row>
    <row r="64" ht="12.75"/>
    <row r="65" spans="2:12" ht="12.75">
      <c r="B65" s="2" t="s">
        <v>2</v>
      </c>
      <c r="C65" s="2"/>
      <c r="D65" s="2"/>
      <c r="E65" s="4">
        <f aca="true" t="shared" si="9" ref="E65:L65">SUM(E66:E68)</f>
        <v>0.06455353812168252</v>
      </c>
      <c r="F65" s="4">
        <f t="shared" si="9"/>
        <v>0.04128806620259841</v>
      </c>
      <c r="G65" s="4">
        <f t="shared" si="9"/>
        <v>0.04002513153398711</v>
      </c>
      <c r="H65" s="4">
        <f t="shared" si="9"/>
        <v>0.040033661843752</v>
      </c>
      <c r="I65" s="4">
        <f t="shared" si="9"/>
        <v>0.04154914265114263</v>
      </c>
      <c r="J65" s="4">
        <f t="shared" si="9"/>
        <v>0.03806297734288024</v>
      </c>
      <c r="K65" s="4">
        <f t="shared" si="9"/>
        <v>0.034559853861468856</v>
      </c>
      <c r="L65" s="4">
        <f t="shared" si="9"/>
        <v>0.029698216648131687</v>
      </c>
    </row>
    <row r="66" spans="2:12" ht="12.75">
      <c r="B66" s="3" t="s">
        <v>3</v>
      </c>
      <c r="C66" s="3" t="s">
        <v>188</v>
      </c>
      <c r="D66" s="85" t="s">
        <v>152</v>
      </c>
      <c r="E66" s="122">
        <f>'[1]Wales'!F363</f>
        <v>0.014599549309244205</v>
      </c>
      <c r="F66" s="122">
        <f>'[1]Wales'!G363</f>
        <v>0.006134397972652768</v>
      </c>
      <c r="G66" s="122">
        <f>'[1]Wales'!H363</f>
        <v>0.006431919565830433</v>
      </c>
      <c r="H66" s="122">
        <f>'[1]Wales'!I363</f>
        <v>0.006264292443107307</v>
      </c>
      <c r="I66" s="122">
        <f>'[1]Wales'!J363</f>
        <v>0.007994059606848689</v>
      </c>
      <c r="J66" s="122">
        <f>'[1]Wales'!K363</f>
        <v>0.0055866705429231875</v>
      </c>
      <c r="K66" s="122">
        <f>'[1]Wales'!L363</f>
        <v>0.004814724601062663</v>
      </c>
      <c r="L66" s="122">
        <f>'[1]Wales'!M363</f>
        <v>0.003920719854485775</v>
      </c>
    </row>
    <row r="67" spans="2:12" ht="12.75">
      <c r="B67" s="2"/>
      <c r="C67" s="3" t="s">
        <v>177</v>
      </c>
      <c r="D67" s="85" t="s">
        <v>153</v>
      </c>
      <c r="E67" s="122">
        <f>'[1]Wales'!F365</f>
        <v>0.03833226286849328</v>
      </c>
      <c r="F67" s="122">
        <f>'[1]Wales'!G365</f>
        <v>0.024435345337817098</v>
      </c>
      <c r="G67" s="122">
        <f>'[1]Wales'!H365</f>
        <v>0.023199657081396367</v>
      </c>
      <c r="H67" s="122">
        <f>'[1]Wales'!I365</f>
        <v>0.022177892350988413</v>
      </c>
      <c r="I67" s="122">
        <f>'[1]Wales'!J365</f>
        <v>0.019830034230340916</v>
      </c>
      <c r="J67" s="122">
        <f>'[1]Wales'!K365</f>
        <v>0.018734580212327302</v>
      </c>
      <c r="K67" s="122">
        <f>'[1]Wales'!L365</f>
        <v>0.016655258505686308</v>
      </c>
      <c r="L67" s="122">
        <f>'[1]Wales'!M365</f>
        <v>0.014459679312417402</v>
      </c>
    </row>
    <row r="68" spans="2:12" ht="12.75">
      <c r="B68" s="2"/>
      <c r="C68" s="3" t="s">
        <v>178</v>
      </c>
      <c r="D68" s="85" t="s">
        <v>4</v>
      </c>
      <c r="E68" s="122">
        <f>'[1]Wales'!F364</f>
        <v>0.01162172594394503</v>
      </c>
      <c r="F68" s="122">
        <f>'[1]Wales'!G364</f>
        <v>0.010718322892128545</v>
      </c>
      <c r="G68" s="122">
        <f>'[1]Wales'!H364</f>
        <v>0.010393554886760307</v>
      </c>
      <c r="H68" s="122">
        <f>'[1]Wales'!I364</f>
        <v>0.011591477049656278</v>
      </c>
      <c r="I68" s="122">
        <f>'[1]Wales'!J364</f>
        <v>0.013725048813953025</v>
      </c>
      <c r="J68" s="122">
        <f>'[1]Wales'!K364</f>
        <v>0.013741726587629755</v>
      </c>
      <c r="K68" s="122">
        <f>'[1]Wales'!L364</f>
        <v>0.013089870754719884</v>
      </c>
      <c r="L68" s="122">
        <f>'[1]Wales'!M364</f>
        <v>0.01131781748122851</v>
      </c>
    </row>
    <row r="69" spans="2:12" ht="12.75">
      <c r="B69" s="2" t="s">
        <v>151</v>
      </c>
      <c r="C69" s="3" t="s">
        <v>182</v>
      </c>
      <c r="D69" s="85" t="s">
        <v>18</v>
      </c>
      <c r="E69" s="124">
        <f>'[1]Wales'!F370</f>
        <v>0.0005272930949668505</v>
      </c>
      <c r="F69" s="124">
        <f>'[1]Wales'!G370</f>
        <v>0.00045357717555209585</v>
      </c>
      <c r="G69" s="124">
        <f>'[1]Wales'!H370</f>
        <v>0.00044884954571946975</v>
      </c>
      <c r="H69" s="124">
        <f>'[1]Wales'!I370</f>
        <v>0.0004577698642148978</v>
      </c>
      <c r="I69" s="124">
        <f>'[1]Wales'!J370</f>
        <v>0.0005214229154929745</v>
      </c>
      <c r="J69" s="124">
        <f>'[1]Wales'!K370</f>
        <v>0.0004836219440219517</v>
      </c>
      <c r="K69" s="124">
        <f>'[1]Wales'!L370</f>
        <v>0.00048163349981821587</v>
      </c>
      <c r="L69" s="124">
        <f>'[1]Wales'!M370</f>
        <v>0.000412357114103333</v>
      </c>
    </row>
    <row r="70" spans="2:12" ht="12.75">
      <c r="B70" s="2" t="s">
        <v>26</v>
      </c>
      <c r="C70" s="3" t="s">
        <v>178</v>
      </c>
      <c r="D70" s="85" t="s">
        <v>26</v>
      </c>
      <c r="E70" s="124">
        <f>'[1]Wales'!F368</f>
        <v>0.005711431756657886</v>
      </c>
      <c r="F70" s="124">
        <f>'[1]Wales'!G368</f>
        <v>0.0032572130397070845</v>
      </c>
      <c r="G70" s="124">
        <f>'[1]Wales'!H368</f>
        <v>0.00311935032084898</v>
      </c>
      <c r="H70" s="124">
        <f>'[1]Wales'!I368</f>
        <v>0.0033979299764562852</v>
      </c>
      <c r="I70" s="124">
        <f>'[1]Wales'!J368</f>
        <v>0.003833523844783932</v>
      </c>
      <c r="J70" s="124">
        <f>'[1]Wales'!K368</f>
        <v>0.003963823748131499</v>
      </c>
      <c r="K70" s="124">
        <f>'[1]Wales'!L368</f>
        <v>0.0036987723665707784</v>
      </c>
      <c r="L70" s="124">
        <f>'[1]Wales'!M368</f>
        <v>0.003278161930880295</v>
      </c>
    </row>
    <row r="71" spans="2:12" ht="12.75">
      <c r="B71" s="2" t="s">
        <v>28</v>
      </c>
      <c r="C71" s="3" t="s">
        <v>186</v>
      </c>
      <c r="D71" s="85" t="s">
        <v>154</v>
      </c>
      <c r="E71" s="124">
        <f>'[1]Wales'!F369</f>
        <v>0.026561676071476678</v>
      </c>
      <c r="F71" s="124">
        <f>'[1]Wales'!G369</f>
        <v>0.018272505544909525</v>
      </c>
      <c r="G71" s="124">
        <f>'[1]Wales'!H369</f>
        <v>0.0177796052833154</v>
      </c>
      <c r="H71" s="124">
        <f>'[1]Wales'!I369</f>
        <v>0.019828544306481552</v>
      </c>
      <c r="I71" s="124">
        <f>'[1]Wales'!J369</f>
        <v>0.021494310154014963</v>
      </c>
      <c r="J71" s="124">
        <f>'[1]Wales'!K369</f>
        <v>0.019047483481993564</v>
      </c>
      <c r="K71" s="124">
        <f>'[1]Wales'!L369</f>
        <v>0.018767822202918095</v>
      </c>
      <c r="L71" s="124">
        <f>'[1]Wales'!M369</f>
        <v>0.016608865760925687</v>
      </c>
    </row>
    <row r="72" spans="2:12" ht="12.75">
      <c r="B72" s="2" t="s">
        <v>31</v>
      </c>
      <c r="C72" s="3" t="s">
        <v>187</v>
      </c>
      <c r="D72" s="85" t="s">
        <v>155</v>
      </c>
      <c r="E72" s="124">
        <f>'[1]Wales'!F362</f>
        <v>0.0024940867009713716</v>
      </c>
      <c r="F72" s="124">
        <f>'[1]Wales'!G362</f>
        <v>0.0015064227807188514</v>
      </c>
      <c r="G72" s="124">
        <f>'[1]Wales'!H362</f>
        <v>0.00151424859297283</v>
      </c>
      <c r="H72" s="124">
        <f>'[1]Wales'!I362</f>
        <v>0.0014449437859356327</v>
      </c>
      <c r="I72" s="124">
        <f>'[1]Wales'!J362</f>
        <v>0.001645375328503276</v>
      </c>
      <c r="J72" s="124">
        <f>'[1]Wales'!K362</f>
        <v>0.0015860423253587462</v>
      </c>
      <c r="K72" s="124">
        <f>'[1]Wales'!L362</f>
        <v>0.0014744668140583587</v>
      </c>
      <c r="L72" s="124">
        <f>'[1]Wales'!M362</f>
        <v>0.001227276537129441</v>
      </c>
    </row>
    <row r="73" spans="2:12" ht="12.75">
      <c r="B73" s="2" t="s">
        <v>34</v>
      </c>
      <c r="C73" s="3" t="s">
        <v>195</v>
      </c>
      <c r="D73" s="85" t="s">
        <v>156</v>
      </c>
      <c r="E73" s="124">
        <f>'[1]Wales'!F367</f>
        <v>8.726679607458702E-05</v>
      </c>
      <c r="F73" s="124">
        <f>'[1]Wales'!G367</f>
        <v>3.8455354437146574E-05</v>
      </c>
      <c r="G73" s="124">
        <f>'[1]Wales'!H367</f>
        <v>3.8074491095239116E-05</v>
      </c>
      <c r="H73" s="124">
        <f>'[1]Wales'!I367</f>
        <v>4.145823291441977E-05</v>
      </c>
      <c r="I73" s="124">
        <f>'[1]Wales'!J367</f>
        <v>4.646422272000183E-05</v>
      </c>
      <c r="J73" s="124">
        <f>'[1]Wales'!K367</f>
        <v>3.839857214280599E-05</v>
      </c>
      <c r="K73" s="124">
        <f>'[1]Wales'!L367</f>
        <v>3.401250878946752E-05</v>
      </c>
      <c r="L73" s="124">
        <f>'[1]Wales'!M367</f>
        <v>3.2643240277181986E-05</v>
      </c>
    </row>
    <row r="74" spans="2:12" ht="12.75">
      <c r="B74" s="2" t="s">
        <v>60</v>
      </c>
      <c r="C74" s="3" t="s">
        <v>198</v>
      </c>
      <c r="D74" s="85" t="s">
        <v>157</v>
      </c>
      <c r="E74" s="124">
        <f>'[1]Wales'!G574</f>
        <v>0</v>
      </c>
      <c r="F74" s="124">
        <f>'[1]Wales'!H574</f>
        <v>0</v>
      </c>
      <c r="G74" s="124">
        <f>'[1]Wales'!I574</f>
        <v>0</v>
      </c>
      <c r="H74" s="124">
        <f>'[1]Wales'!J574</f>
        <v>0</v>
      </c>
      <c r="I74" s="124">
        <f>'[1]Wales'!K574</f>
        <v>0</v>
      </c>
      <c r="J74" s="124">
        <f>'[1]Wales'!L574</f>
        <v>0</v>
      </c>
      <c r="K74" s="124">
        <f>'[1]Wales'!M574</f>
        <v>0</v>
      </c>
      <c r="L74" s="124">
        <f>'[1]Wales'!N574</f>
        <v>0</v>
      </c>
    </row>
    <row r="75" ht="12.75"/>
    <row r="76" spans="2:12" ht="12.75">
      <c r="B76" s="2" t="s">
        <v>58</v>
      </c>
      <c r="C76" s="2"/>
      <c r="E76" s="91">
        <f>SUM(E66:E74)</f>
        <v>0.0999352925418299</v>
      </c>
      <c r="F76" s="91">
        <f aca="true" t="shared" si="10" ref="F76:L76">SUM(F66:F74)</f>
        <v>0.06481624009792313</v>
      </c>
      <c r="G76" s="91">
        <f t="shared" si="10"/>
        <v>0.06292525976793903</v>
      </c>
      <c r="H76" s="91">
        <f t="shared" si="10"/>
        <v>0.06520430800975478</v>
      </c>
      <c r="I76" s="91">
        <f t="shared" si="10"/>
        <v>0.06909023911665778</v>
      </c>
      <c r="J76" s="91">
        <f t="shared" si="10"/>
        <v>0.06318234741452881</v>
      </c>
      <c r="K76" s="91">
        <f t="shared" si="10"/>
        <v>0.05901656125362377</v>
      </c>
      <c r="L76" s="91">
        <f t="shared" si="10"/>
        <v>0.05125752123144762</v>
      </c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127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18.140625" style="0" customWidth="1"/>
    <col min="3" max="3" width="9.00390625" style="0" customWidth="1"/>
    <col min="4" max="4" width="36.140625" style="0" customWidth="1"/>
    <col min="5" max="5" width="11.57421875" style="0" customWidth="1"/>
    <col min="6" max="6" width="12.57421875" style="0" customWidth="1"/>
    <col min="15" max="15" width="9.28125" style="0" bestFit="1" customWidth="1"/>
    <col min="17" max="17" width="13.421875" style="0" customWidth="1"/>
    <col min="20" max="20" width="13.8515625" style="0" customWidth="1"/>
  </cols>
  <sheetData>
    <row r="1" ht="18">
      <c r="B1" s="135" t="s">
        <v>266</v>
      </c>
    </row>
    <row r="2" spans="2:7" ht="16.5">
      <c r="B2" s="8" t="s">
        <v>103</v>
      </c>
      <c r="C2" s="8"/>
      <c r="F2" t="s">
        <v>142</v>
      </c>
      <c r="G2" s="84"/>
    </row>
    <row r="4" spans="2:16" ht="12.75">
      <c r="B4" s="2" t="s">
        <v>0</v>
      </c>
      <c r="C4" s="2" t="s">
        <v>175</v>
      </c>
      <c r="D4" s="24" t="s">
        <v>1</v>
      </c>
      <c r="E4" s="24" t="s">
        <v>149</v>
      </c>
      <c r="F4" s="99">
        <v>1990</v>
      </c>
      <c r="G4" s="99">
        <v>2003</v>
      </c>
      <c r="H4" s="99">
        <v>2004</v>
      </c>
      <c r="I4" s="99">
        <v>2005</v>
      </c>
      <c r="J4" s="99">
        <v>2006</v>
      </c>
      <c r="K4" s="99">
        <v>2007</v>
      </c>
      <c r="L4" s="99">
        <v>2008</v>
      </c>
      <c r="M4" s="99">
        <v>2009</v>
      </c>
      <c r="N4" s="86"/>
      <c r="O4" s="86" t="s">
        <v>216</v>
      </c>
      <c r="P4" s="86"/>
    </row>
    <row r="5" spans="2:13" ht="12.75">
      <c r="B5" s="19"/>
      <c r="C5" s="19"/>
      <c r="D5" s="19"/>
      <c r="E5" s="19"/>
      <c r="F5" s="25"/>
      <c r="G5" s="25"/>
      <c r="H5" s="25"/>
      <c r="I5" s="25"/>
      <c r="J5" s="25"/>
      <c r="K5" s="25"/>
      <c r="L5" s="25"/>
      <c r="M5" s="25"/>
    </row>
    <row r="6" spans="2:12" ht="12.7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2.7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2:15" ht="12.75">
      <c r="B8" s="2" t="s">
        <v>2</v>
      </c>
      <c r="C8" s="2"/>
      <c r="D8" s="2"/>
      <c r="E8" s="27">
        <f>SUM(E9:E18)</f>
        <v>4.612449587717046</v>
      </c>
      <c r="F8" s="27">
        <f>SUM(F9:F18)</f>
        <v>4.586383374277</v>
      </c>
      <c r="G8" s="27">
        <f aca="true" t="shared" si="0" ref="G8:M8">SUM(G9:G18)</f>
        <v>3.7383310836859054</v>
      </c>
      <c r="H8" s="27">
        <f t="shared" si="0"/>
        <v>3.7958742368648877</v>
      </c>
      <c r="I8" s="27">
        <f t="shared" si="0"/>
        <v>3.9051983896245654</v>
      </c>
      <c r="J8" s="27">
        <f t="shared" si="0"/>
        <v>4.167852606841414</v>
      </c>
      <c r="K8" s="27">
        <f t="shared" si="0"/>
        <v>4.317013086769233</v>
      </c>
      <c r="L8" s="27">
        <f t="shared" si="0"/>
        <v>3.8038333415103587</v>
      </c>
      <c r="M8" s="27">
        <f t="shared" si="0"/>
        <v>3.404087382382337</v>
      </c>
      <c r="O8" s="92">
        <f>(M8-E8)/E8</f>
        <v>-0.2619784091630135</v>
      </c>
    </row>
    <row r="9" spans="2:15" ht="12.75">
      <c r="B9" s="3" t="s">
        <v>3</v>
      </c>
      <c r="C9" s="3" t="s">
        <v>176</v>
      </c>
      <c r="D9" s="85" t="s">
        <v>63</v>
      </c>
      <c r="E9" s="89">
        <f>F9</f>
        <v>0</v>
      </c>
      <c r="F9" s="125">
        <f>SUM('[1]NIreland'!F386:F387,'[1]NIreland'!F391,'[1]NIreland'!F553)</f>
        <v>0</v>
      </c>
      <c r="G9" s="125">
        <f>SUM('[1]NIreland'!G386:G387,'[1]NIreland'!G391,'[1]NIreland'!G553)</f>
        <v>0</v>
      </c>
      <c r="H9" s="125">
        <f>SUM('[1]NIreland'!H386:H387,'[1]NIreland'!H391,'[1]NIreland'!H553)</f>
        <v>0</v>
      </c>
      <c r="I9" s="125">
        <f>SUM('[1]NIreland'!I386:I387,'[1]NIreland'!I391,'[1]NIreland'!I553)</f>
        <v>0</v>
      </c>
      <c r="J9" s="125">
        <f>SUM('[1]NIreland'!J386:J387,'[1]NIreland'!J391,'[1]NIreland'!J553)</f>
        <v>0</v>
      </c>
      <c r="K9" s="125">
        <f>SUM('[1]NIreland'!K386:K387,'[1]NIreland'!K391,'[1]NIreland'!K553)</f>
        <v>0</v>
      </c>
      <c r="L9" s="125">
        <f>SUM('[1]NIreland'!L386:L387,'[1]NIreland'!L391,'[1]NIreland'!L553)</f>
        <v>0</v>
      </c>
      <c r="M9" s="125">
        <f>SUM('[1]NIreland'!M386:M387,'[1]NIreland'!M391,'[1]NIreland'!M553)</f>
        <v>0</v>
      </c>
      <c r="O9" s="93"/>
    </row>
    <row r="10" spans="2:15" ht="12.75">
      <c r="B10" s="3"/>
      <c r="C10" s="3" t="s">
        <v>177</v>
      </c>
      <c r="D10" s="85" t="s">
        <v>64</v>
      </c>
      <c r="E10" s="89">
        <f aca="true" t="shared" si="1" ref="E10:E34">F10</f>
        <v>3.769786328348273</v>
      </c>
      <c r="F10" s="125">
        <f>'[1]NIreland'!F555+'[1]NIreland'!F388</f>
        <v>3.769786328348273</v>
      </c>
      <c r="G10" s="125">
        <f>'[1]NIreland'!G555+'[1]NIreland'!G388</f>
        <v>2.3159885457468428</v>
      </c>
      <c r="H10" s="125">
        <f>'[1]NIreland'!H555+'[1]NIreland'!H388</f>
        <v>2.322508171104737</v>
      </c>
      <c r="I10" s="125">
        <f>'[1]NIreland'!I555+'[1]NIreland'!I388</f>
        <v>2.3110124897717053</v>
      </c>
      <c r="J10" s="125">
        <f>'[1]NIreland'!J555+'[1]NIreland'!J388</f>
        <v>2.396268352598224</v>
      </c>
      <c r="K10" s="125">
        <f>'[1]NIreland'!K555+'[1]NIreland'!K388</f>
        <v>2.455955961013414</v>
      </c>
      <c r="L10" s="125">
        <f>'[1]NIreland'!L555+'[1]NIreland'!L388</f>
        <v>1.9319975009160846</v>
      </c>
      <c r="M10" s="125">
        <f>'[1]NIreland'!M555+'[1]NIreland'!M388</f>
        <v>1.6474682212355662</v>
      </c>
      <c r="O10" s="93"/>
    </row>
    <row r="11" spans="2:15" ht="12.75">
      <c r="B11" s="3"/>
      <c r="C11" s="3" t="s">
        <v>178</v>
      </c>
      <c r="D11" s="85" t="s">
        <v>4</v>
      </c>
      <c r="E11" s="89">
        <f t="shared" si="1"/>
        <v>0.8067921247460881</v>
      </c>
      <c r="F11" s="125">
        <f>'[1]NIreland'!F389+'[1]NIreland'!F554</f>
        <v>0.8067921247460881</v>
      </c>
      <c r="G11" s="125">
        <f>'[1]NIreland'!G389+'[1]NIreland'!G554</f>
        <v>1.2669264030459724</v>
      </c>
      <c r="H11" s="125">
        <f>'[1]NIreland'!H389+'[1]NIreland'!H554</f>
        <v>1.2852977007542874</v>
      </c>
      <c r="I11" s="125">
        <f>'[1]NIreland'!I389+'[1]NIreland'!I554</f>
        <v>1.4057165721364007</v>
      </c>
      <c r="J11" s="125">
        <f>'[1]NIreland'!J389+'[1]NIreland'!J554</f>
        <v>1.573485958483809</v>
      </c>
      <c r="K11" s="125">
        <f>'[1]NIreland'!K389+'[1]NIreland'!K554</f>
        <v>1.6531600756189873</v>
      </c>
      <c r="L11" s="125">
        <f>'[1]NIreland'!L389+'[1]NIreland'!L554</f>
        <v>1.6604594360448455</v>
      </c>
      <c r="M11" s="125">
        <f>'[1]NIreland'!M389+'[1]NIreland'!M554</f>
        <v>1.5399976289290618</v>
      </c>
      <c r="O11" s="93"/>
    </row>
    <row r="12" spans="2:15" ht="12.75">
      <c r="B12" s="3"/>
      <c r="C12" s="3" t="s">
        <v>179</v>
      </c>
      <c r="D12" s="3" t="s">
        <v>5</v>
      </c>
      <c r="E12" s="89">
        <f t="shared" si="1"/>
        <v>0.006290208989340269</v>
      </c>
      <c r="F12" s="125">
        <f>'[1]NIreland'!F390</f>
        <v>0.006290208989340269</v>
      </c>
      <c r="G12" s="125">
        <f>'[1]NIreland'!G390</f>
        <v>0.00683894526018216</v>
      </c>
      <c r="H12" s="125">
        <f>'[1]NIreland'!H390</f>
        <v>0.006869753012265099</v>
      </c>
      <c r="I12" s="125">
        <f>'[1]NIreland'!I390</f>
        <v>0.006889458370681053</v>
      </c>
      <c r="J12" s="125">
        <f>'[1]NIreland'!J390</f>
        <v>0.006845072344167067</v>
      </c>
      <c r="K12" s="125">
        <f>'[1]NIreland'!K390</f>
        <v>0.006898661554619951</v>
      </c>
      <c r="L12" s="125">
        <f>'[1]NIreland'!L390</f>
        <v>0.0066624558603481845</v>
      </c>
      <c r="M12" s="125">
        <f>'[1]NIreland'!M390</f>
        <v>0.007371094847210063</v>
      </c>
      <c r="O12" s="93"/>
    </row>
    <row r="13" spans="2:15" ht="12.75">
      <c r="B13" s="3"/>
      <c r="C13" s="3" t="s">
        <v>217</v>
      </c>
      <c r="D13" s="3" t="s">
        <v>90</v>
      </c>
      <c r="E13" s="90">
        <f>'[1]F-gas 2009'!$R$50</f>
        <v>0.02217633892175021</v>
      </c>
      <c r="F13" s="125">
        <f>SUM('[1]NIreland'!F392:F397)</f>
        <v>0</v>
      </c>
      <c r="G13" s="125">
        <f>SUM('[1]NIreland'!G392:G397)</f>
        <v>0.12453657482143422</v>
      </c>
      <c r="H13" s="125">
        <f>SUM('[1]NIreland'!H392:H397)</f>
        <v>0.15304122816754856</v>
      </c>
      <c r="I13" s="125">
        <f>SUM('[1]NIreland'!I392:I397)</f>
        <v>0.15170968092882073</v>
      </c>
      <c r="J13" s="125">
        <f>SUM('[1]NIreland'!J392:J397)</f>
        <v>0.16462639859858677</v>
      </c>
      <c r="K13" s="125">
        <f>SUM('[1]NIreland'!K392:K397)</f>
        <v>0.17481583023024447</v>
      </c>
      <c r="L13" s="125">
        <f>SUM('[1]NIreland'!L392:L397)</f>
        <v>0.1797193089488805</v>
      </c>
      <c r="M13" s="125">
        <f>SUM('[1]NIreland'!M392:M397)</f>
        <v>0.18659188403552568</v>
      </c>
      <c r="O13" s="93"/>
    </row>
    <row r="14" spans="2:15" ht="12.75">
      <c r="B14" s="3"/>
      <c r="C14" s="3" t="s">
        <v>218</v>
      </c>
      <c r="D14" s="3" t="s">
        <v>91</v>
      </c>
      <c r="E14" s="90">
        <f>'[1]F-gas 2009'!$R$51</f>
        <v>0</v>
      </c>
      <c r="F14" s="125">
        <f>'[1]NIreland'!F398</f>
        <v>0</v>
      </c>
      <c r="G14" s="125">
        <f>'[1]NIreland'!G398</f>
        <v>0.006872114696676607</v>
      </c>
      <c r="H14" s="125">
        <f>'[1]NIreland'!H398</f>
        <v>0.00841935534430372</v>
      </c>
      <c r="I14" s="125">
        <f>'[1]NIreland'!I398</f>
        <v>0.007056093486131872</v>
      </c>
      <c r="J14" s="125">
        <f>'[1]NIreland'!J398</f>
        <v>0.007360187587827811</v>
      </c>
      <c r="K14" s="125">
        <f>'[1]NIreland'!K398</f>
        <v>0.007653355671230809</v>
      </c>
      <c r="L14" s="125">
        <f>'[1]NIreland'!L398</f>
        <v>0.00789495756153984</v>
      </c>
      <c r="M14" s="125">
        <f>'[1]NIreland'!M398</f>
        <v>0.00832637140110597</v>
      </c>
      <c r="O14" s="93"/>
    </row>
    <row r="15" spans="2:15" ht="12.75">
      <c r="B15" s="3"/>
      <c r="C15" s="3" t="s">
        <v>219</v>
      </c>
      <c r="D15" s="3" t="s">
        <v>92</v>
      </c>
      <c r="E15" s="90">
        <f>'[1]F-gas 2009'!$R$52</f>
        <v>9.874574977518771E-05</v>
      </c>
      <c r="F15" s="125">
        <f>'[1]NIreland'!F399</f>
        <v>0</v>
      </c>
      <c r="G15" s="125">
        <f>'[1]NIreland'!G399</f>
        <v>0.007355584051117881</v>
      </c>
      <c r="H15" s="125">
        <f>'[1]NIreland'!H399</f>
        <v>0.0065026535936247645</v>
      </c>
      <c r="I15" s="125">
        <f>'[1]NIreland'!I399</f>
        <v>0.005614791918970927</v>
      </c>
      <c r="J15" s="125">
        <f>'[1]NIreland'!J399</f>
        <v>0.005672481230438354</v>
      </c>
      <c r="K15" s="125">
        <f>'[1]NIreland'!K399</f>
        <v>0.005725291484406902</v>
      </c>
      <c r="L15" s="125">
        <f>'[1]NIreland'!L399</f>
        <v>0.005779642474076564</v>
      </c>
      <c r="M15" s="125">
        <f>'[1]NIreland'!M399</f>
        <v>0.005839774745670046</v>
      </c>
      <c r="O15" s="93"/>
    </row>
    <row r="16" spans="2:15" ht="12.75">
      <c r="B16" s="3"/>
      <c r="C16" s="3" t="s">
        <v>220</v>
      </c>
      <c r="D16" s="3" t="s">
        <v>93</v>
      </c>
      <c r="E16" s="90">
        <f>'[1]F-gas 2009'!$R$53</f>
        <v>0</v>
      </c>
      <c r="F16" s="125">
        <f>'[1]NIreland'!F400</f>
        <v>0</v>
      </c>
      <c r="G16" s="125">
        <f>'[1]NIreland'!G400</f>
        <v>0.0006069966540645735</v>
      </c>
      <c r="H16" s="125">
        <f>'[1]NIreland'!H400</f>
        <v>0.000958016596597575</v>
      </c>
      <c r="I16" s="125">
        <f>'[1]NIreland'!I400</f>
        <v>0.0013115309956817803</v>
      </c>
      <c r="J16" s="125">
        <f>'[1]NIreland'!J400</f>
        <v>0.0016699221619052174</v>
      </c>
      <c r="K16" s="125">
        <f>'[1]NIreland'!K400</f>
        <v>0.0020305009646324006</v>
      </c>
      <c r="L16" s="125">
        <f>'[1]NIreland'!L400</f>
        <v>0.0023906061633514166</v>
      </c>
      <c r="M16" s="125">
        <f>'[1]NIreland'!M400</f>
        <v>0.002749156784202298</v>
      </c>
      <c r="O16" s="93"/>
    </row>
    <row r="17" spans="2:15" ht="12.75">
      <c r="B17" s="3"/>
      <c r="C17" s="3" t="s">
        <v>221</v>
      </c>
      <c r="D17" s="3" t="s">
        <v>94</v>
      </c>
      <c r="E17" s="90">
        <f>'[1]F-gas 2009'!$R$55</f>
        <v>0.004749737180416268</v>
      </c>
      <c r="F17" s="125">
        <f>'[1]NIreland'!F404</f>
        <v>0</v>
      </c>
      <c r="G17" s="125">
        <f>'[1]NIreland'!G404</f>
        <v>0.002975997921818328</v>
      </c>
      <c r="H17" s="125">
        <f>'[1]NIreland'!H404</f>
        <v>0.003072231494744441</v>
      </c>
      <c r="I17" s="125">
        <f>'[1]NIreland'!I404</f>
        <v>0.0031751314303936212</v>
      </c>
      <c r="J17" s="125">
        <f>'[1]NIreland'!J404</f>
        <v>0.003285593644640377</v>
      </c>
      <c r="K17" s="125">
        <f>'[1]NIreland'!K404</f>
        <v>0.003395868399864206</v>
      </c>
      <c r="L17" s="125">
        <f>'[1]NIreland'!L404</f>
        <v>0.002043073134907058</v>
      </c>
      <c r="M17" s="125">
        <f>'[1]NIreland'!M404</f>
        <v>0</v>
      </c>
      <c r="O17" s="93"/>
    </row>
    <row r="18" spans="2:15" ht="12.75">
      <c r="B18" s="3"/>
      <c r="C18" s="3" t="s">
        <v>221</v>
      </c>
      <c r="D18" s="3" t="s">
        <v>95</v>
      </c>
      <c r="E18" s="90">
        <f>'[1]F-gas 2009'!$R$54</f>
        <v>0.0025561037814036593</v>
      </c>
      <c r="F18" s="125">
        <f>SUM('[1]NIreland'!F401:F403,'[1]NIreland'!F405)</f>
        <v>0.003514712193298901</v>
      </c>
      <c r="G18" s="125">
        <f>SUM('[1]NIreland'!G401:G403,'[1]NIreland'!G405)</f>
        <v>0.006229921487796707</v>
      </c>
      <c r="H18" s="125">
        <f>SUM('[1]NIreland'!H401:H403,'[1]NIreland'!H405)</f>
        <v>0.009205126796779577</v>
      </c>
      <c r="I18" s="125">
        <f>SUM('[1]NIreland'!I401:I403,'[1]NIreland'!I405)</f>
        <v>0.01271264058577894</v>
      </c>
      <c r="J18" s="125">
        <f>SUM('[1]NIreland'!J401:J403,'[1]NIreland'!J405)</f>
        <v>0.008638640191815601</v>
      </c>
      <c r="K18" s="125">
        <f>SUM('[1]NIreland'!K401:K403,'[1]NIreland'!K405)</f>
        <v>0.007377541831833444</v>
      </c>
      <c r="L18" s="125">
        <f>SUM('[1]NIreland'!L401:L403,'[1]NIreland'!L405)</f>
        <v>0.006886360406324818</v>
      </c>
      <c r="M18" s="125">
        <f>SUM('[1]NIreland'!M401:M403,'[1]NIreland'!M405)</f>
        <v>0.0057432504039945315</v>
      </c>
      <c r="O18" s="93"/>
    </row>
    <row r="19" spans="2:15" ht="12.75">
      <c r="B19" s="2" t="s">
        <v>6</v>
      </c>
      <c r="C19" s="2"/>
      <c r="D19" s="2"/>
      <c r="E19" s="88">
        <f>SUM(E20:E34)</f>
        <v>3.7981459449812336</v>
      </c>
      <c r="F19" s="27">
        <f>SUM(F20:F34)</f>
        <v>3.7981459449812336</v>
      </c>
      <c r="G19" s="27">
        <f aca="true" t="shared" si="2" ref="G19:M19">SUM(G20:G34)</f>
        <v>4.959258213846064</v>
      </c>
      <c r="H19" s="27">
        <f t="shared" si="2"/>
        <v>4.89965078830452</v>
      </c>
      <c r="I19" s="27">
        <f t="shared" si="2"/>
        <v>4.987609836494141</v>
      </c>
      <c r="J19" s="27">
        <f t="shared" si="2"/>
        <v>4.9438542294697605</v>
      </c>
      <c r="K19" s="27">
        <f t="shared" si="2"/>
        <v>5.062898856059751</v>
      </c>
      <c r="L19" s="27">
        <f t="shared" si="2"/>
        <v>4.873511482886242</v>
      </c>
      <c r="M19" s="27">
        <f t="shared" si="2"/>
        <v>4.783597793584981</v>
      </c>
      <c r="O19" s="92">
        <f>(M19-E19)/E19</f>
        <v>0.25945602482861324</v>
      </c>
    </row>
    <row r="20" spans="2:15" ht="12.75">
      <c r="B20" s="3" t="s">
        <v>7</v>
      </c>
      <c r="C20" s="3" t="s">
        <v>180</v>
      </c>
      <c r="D20" s="3" t="s">
        <v>8</v>
      </c>
      <c r="E20" s="89">
        <f t="shared" si="1"/>
        <v>0.03321973614988108</v>
      </c>
      <c r="F20" s="90">
        <f>SUM('[1]NIreland'!F407)</f>
        <v>0.03321973614988108</v>
      </c>
      <c r="G20" s="90">
        <f>SUM('[1]NIreland'!G407)</f>
        <v>0.05732118227189795</v>
      </c>
      <c r="H20" s="90">
        <f>SUM('[1]NIreland'!H407)</f>
        <v>0.061019187917340977</v>
      </c>
      <c r="I20" s="90">
        <f>SUM('[1]NIreland'!I407)</f>
        <v>0.06819877465665222</v>
      </c>
      <c r="J20" s="90">
        <f>SUM('[1]NIreland'!J407)</f>
        <v>0.06608302125965138</v>
      </c>
      <c r="K20" s="90">
        <f>SUM('[1]NIreland'!K407)</f>
        <v>0.06551894097984726</v>
      </c>
      <c r="L20" s="90">
        <f>SUM('[1]NIreland'!L407)</f>
        <v>0.06569797837935311</v>
      </c>
      <c r="M20" s="90">
        <f>SUM('[1]NIreland'!M407)</f>
        <v>0.05980282158946801</v>
      </c>
      <c r="O20" s="93"/>
    </row>
    <row r="21" spans="2:15" ht="12.75">
      <c r="B21" s="3"/>
      <c r="C21" s="3" t="s">
        <v>180</v>
      </c>
      <c r="D21" s="3" t="s">
        <v>9</v>
      </c>
      <c r="E21" s="89">
        <f t="shared" si="1"/>
        <v>0.08419043107213436</v>
      </c>
      <c r="F21" s="90">
        <f>SUM('[1]NIreland'!F406)</f>
        <v>0.08419043107213436</v>
      </c>
      <c r="G21" s="90">
        <f>SUM('[1]NIreland'!G406)</f>
        <v>0.13991582333437882</v>
      </c>
      <c r="H21" s="90">
        <f>SUM('[1]NIreland'!H406)</f>
        <v>0.14099954039573806</v>
      </c>
      <c r="I21" s="90">
        <f>SUM('[1]NIreland'!I406)</f>
        <v>0.15559818895238123</v>
      </c>
      <c r="J21" s="90">
        <f>SUM('[1]NIreland'!J406)</f>
        <v>0.15078009924981742</v>
      </c>
      <c r="K21" s="90">
        <f>SUM('[1]NIreland'!K406)</f>
        <v>0.15718213835553685</v>
      </c>
      <c r="L21" s="90">
        <f>SUM('[1]NIreland'!L406)</f>
        <v>0.15993933063500254</v>
      </c>
      <c r="M21" s="90">
        <f>SUM('[1]NIreland'!M406)</f>
        <v>0.1441190100856412</v>
      </c>
      <c r="O21" s="93"/>
    </row>
    <row r="22" spans="2:15" ht="12.75">
      <c r="B22" s="3" t="s">
        <v>10</v>
      </c>
      <c r="C22" s="3" t="s">
        <v>181</v>
      </c>
      <c r="D22" s="3" t="s">
        <v>11</v>
      </c>
      <c r="E22" s="89">
        <f t="shared" si="1"/>
        <v>2.6271945296349353</v>
      </c>
      <c r="F22" s="125">
        <f>SUM('[1]NIreland'!F418:F429)</f>
        <v>2.6271945296349353</v>
      </c>
      <c r="G22" s="125">
        <f>SUM('[1]NIreland'!G418:G429)</f>
        <v>3.1958437591706</v>
      </c>
      <c r="H22" s="125">
        <f>SUM('[1]NIreland'!H418:H429)</f>
        <v>3.273987220347064</v>
      </c>
      <c r="I22" s="125">
        <f>SUM('[1]NIreland'!I418:I429)</f>
        <v>3.2821415210105473</v>
      </c>
      <c r="J22" s="125">
        <f>SUM('[1]NIreland'!J418:J429)</f>
        <v>3.21015026982414</v>
      </c>
      <c r="K22" s="125">
        <f>SUM('[1]NIreland'!K418:K429)</f>
        <v>3.265629151054946</v>
      </c>
      <c r="L22" s="125">
        <f>SUM('[1]NIreland'!L418:L429)</f>
        <v>3.0959907632467836</v>
      </c>
      <c r="M22" s="125">
        <f>SUM('[1]NIreland'!M418:M429)</f>
        <v>3.1634667970712975</v>
      </c>
      <c r="O22" s="93"/>
    </row>
    <row r="23" spans="2:15" ht="12.75">
      <c r="B23" s="3"/>
      <c r="C23" s="3" t="s">
        <v>181</v>
      </c>
      <c r="D23" s="3" t="s">
        <v>12</v>
      </c>
      <c r="E23" s="89">
        <f t="shared" si="1"/>
        <v>0.13129697607433108</v>
      </c>
      <c r="F23" s="125">
        <f>SUM('[1]NIreland'!F436:F447)</f>
        <v>0.13129697607433108</v>
      </c>
      <c r="G23" s="125">
        <f>SUM('[1]NIreland'!G436:G447)</f>
        <v>0.2839426247625427</v>
      </c>
      <c r="H23" s="125">
        <f>SUM('[1]NIreland'!H436:H447)</f>
        <v>0.2625981517440167</v>
      </c>
      <c r="I23" s="125">
        <f>SUM('[1]NIreland'!I436:I447)</f>
        <v>0.25991802088590266</v>
      </c>
      <c r="J23" s="125">
        <f>SUM('[1]NIreland'!J436:J447)</f>
        <v>0.2951245821322357</v>
      </c>
      <c r="K23" s="125">
        <f>SUM('[1]NIreland'!K436:K447)</f>
        <v>0.28775917384444605</v>
      </c>
      <c r="L23" s="125">
        <f>SUM('[1]NIreland'!L436:L447)</f>
        <v>0.33291121043301924</v>
      </c>
      <c r="M23" s="125">
        <f>SUM('[1]NIreland'!M436:M447)</f>
        <v>0.2670846608485104</v>
      </c>
      <c r="O23" s="93"/>
    </row>
    <row r="24" spans="2:15" ht="12.75">
      <c r="B24" s="3"/>
      <c r="C24" s="3" t="s">
        <v>181</v>
      </c>
      <c r="D24" s="3" t="s">
        <v>13</v>
      </c>
      <c r="E24" s="89">
        <f t="shared" si="1"/>
        <v>0.03856525166219901</v>
      </c>
      <c r="F24" s="125">
        <f>SUM('[1]NIreland'!F415:F417)</f>
        <v>0.03856525166219901</v>
      </c>
      <c r="G24" s="125">
        <f>SUM('[1]NIreland'!G415:G417)</f>
        <v>0.05598811684033177</v>
      </c>
      <c r="H24" s="125">
        <f>SUM('[1]NIreland'!H415:H417)</f>
        <v>0.0578022171903641</v>
      </c>
      <c r="I24" s="125">
        <f>SUM('[1]NIreland'!I415:I417)</f>
        <v>0.059759127368499004</v>
      </c>
      <c r="J24" s="125">
        <f>SUM('[1]NIreland'!J415:J417)</f>
        <v>0.04830476024063985</v>
      </c>
      <c r="K24" s="125">
        <f>SUM('[1]NIreland'!K415:K417)</f>
        <v>0.05724232423424181</v>
      </c>
      <c r="L24" s="125">
        <f>SUM('[1]NIreland'!L415:L417)</f>
        <v>0.05949302706779656</v>
      </c>
      <c r="M24" s="125">
        <f>SUM('[1]NIreland'!M415:M417)</f>
        <v>0.07847346461069521</v>
      </c>
      <c r="O24" s="93"/>
    </row>
    <row r="25" spans="2:15" ht="12.75">
      <c r="B25" s="3"/>
      <c r="C25" s="3" t="s">
        <v>181</v>
      </c>
      <c r="D25" s="3" t="s">
        <v>14</v>
      </c>
      <c r="E25" s="89">
        <f t="shared" si="1"/>
        <v>0.5806247329147234</v>
      </c>
      <c r="F25" s="125">
        <f>SUM('[1]NIreland'!F430:F435)</f>
        <v>0.5806247329147234</v>
      </c>
      <c r="G25" s="125">
        <f>SUM('[1]NIreland'!G430:G435)</f>
        <v>0.9462892972788917</v>
      </c>
      <c r="H25" s="125">
        <f>SUM('[1]NIreland'!H430:H435)</f>
        <v>0.822452319073336</v>
      </c>
      <c r="I25" s="125">
        <f>SUM('[1]NIreland'!I430:I435)</f>
        <v>0.8802923674365425</v>
      </c>
      <c r="J25" s="125">
        <f>SUM('[1]NIreland'!J430:J435)</f>
        <v>0.8931543883038584</v>
      </c>
      <c r="K25" s="125">
        <f>SUM('[1]NIreland'!K430:K435)</f>
        <v>0.930755280157255</v>
      </c>
      <c r="L25" s="125">
        <f>SUM('[1]NIreland'!L430:L435)</f>
        <v>0.8690576839590666</v>
      </c>
      <c r="M25" s="125">
        <f>SUM('[1]NIreland'!M430:M435)</f>
        <v>0.8103697194601602</v>
      </c>
      <c r="O25" s="93"/>
    </row>
    <row r="26" spans="2:15" ht="12.75">
      <c r="B26" s="3"/>
      <c r="C26" s="3" t="s">
        <v>181</v>
      </c>
      <c r="D26" s="3" t="s">
        <v>15</v>
      </c>
      <c r="E26" s="89">
        <f t="shared" si="1"/>
        <v>0.012383295389548962</v>
      </c>
      <c r="F26" s="125">
        <f>SUM('[1]NIreland'!F448:F452)</f>
        <v>0.012383295389548962</v>
      </c>
      <c r="G26" s="125">
        <f>SUM('[1]NIreland'!G448:G452)</f>
        <v>0.02044061403658473</v>
      </c>
      <c r="H26" s="125">
        <f>SUM('[1]NIreland'!H448:H452)</f>
        <v>0.018184934984190475</v>
      </c>
      <c r="I26" s="125">
        <f>SUM('[1]NIreland'!I448:I452)</f>
        <v>0.01987390750278288</v>
      </c>
      <c r="J26" s="125">
        <f>SUM('[1]NIreland'!J448:J452)</f>
        <v>0.01710875961862566</v>
      </c>
      <c r="K26" s="125">
        <f>SUM('[1]NIreland'!K448:K452)</f>
        <v>0.018849279726024244</v>
      </c>
      <c r="L26" s="125">
        <f>SUM('[1]NIreland'!L448:L452)</f>
        <v>0.016446898830044823</v>
      </c>
      <c r="M26" s="125">
        <f>SUM('[1]NIreland'!M448:M452)</f>
        <v>0.016704277161156758</v>
      </c>
      <c r="O26" s="93"/>
    </row>
    <row r="27" spans="2:15" ht="12.75">
      <c r="B27" s="3"/>
      <c r="C27" s="3" t="s">
        <v>181</v>
      </c>
      <c r="D27" s="3" t="s">
        <v>16</v>
      </c>
      <c r="E27" s="89">
        <f t="shared" si="1"/>
        <v>0</v>
      </c>
      <c r="F27" s="125">
        <f>'[1]NIreland'!F414</f>
        <v>0</v>
      </c>
      <c r="G27" s="125">
        <f>'[1]NIreland'!G414</f>
        <v>0.004460431013010136</v>
      </c>
      <c r="H27" s="125">
        <f>'[1]NIreland'!H414</f>
        <v>0.004724214703027694</v>
      </c>
      <c r="I27" s="125">
        <f>'[1]NIreland'!I414</f>
        <v>0.005087850260145874</v>
      </c>
      <c r="J27" s="125">
        <f>'[1]NIreland'!J414</f>
        <v>0.005246961838417195</v>
      </c>
      <c r="K27" s="125">
        <f>'[1]NIreland'!K414</f>
        <v>0.004948871812883968</v>
      </c>
      <c r="L27" s="125">
        <f>'[1]NIreland'!L414</f>
        <v>0.0051472044420297755</v>
      </c>
      <c r="M27" s="125">
        <f>'[1]NIreland'!M414</f>
        <v>0.004436430312013097</v>
      </c>
      <c r="O27" s="93"/>
    </row>
    <row r="28" spans="2:15" ht="12.75">
      <c r="B28" s="3"/>
      <c r="C28" s="3" t="s">
        <v>181</v>
      </c>
      <c r="D28" s="3" t="s">
        <v>17</v>
      </c>
      <c r="E28" s="89">
        <f t="shared" si="1"/>
        <v>0.007570594158300264</v>
      </c>
      <c r="F28" s="125">
        <f>'[1]NIreland'!F453</f>
        <v>0.007570594158300264</v>
      </c>
      <c r="G28" s="125">
        <f>'[1]NIreland'!G453</f>
        <v>0.005597264152094371</v>
      </c>
      <c r="H28" s="125">
        <f>'[1]NIreland'!H453</f>
        <v>0.005792187730222887</v>
      </c>
      <c r="I28" s="125">
        <f>'[1]NIreland'!I453</f>
        <v>0.004752521626323855</v>
      </c>
      <c r="J28" s="125">
        <f>'[1]NIreland'!J453</f>
        <v>0.004439941555460359</v>
      </c>
      <c r="K28" s="125">
        <f>'[1]NIreland'!K453</f>
        <v>0.004270498937559959</v>
      </c>
      <c r="L28" s="125">
        <f>'[1]NIreland'!L453</f>
        <v>0.0031976045268489774</v>
      </c>
      <c r="M28" s="125">
        <f>'[1]NIreland'!M453</f>
        <v>0.003319442120137122</v>
      </c>
      <c r="O28" s="93"/>
    </row>
    <row r="29" spans="2:15" ht="12.75">
      <c r="B29" s="3" t="s">
        <v>18</v>
      </c>
      <c r="C29" s="3" t="s">
        <v>182</v>
      </c>
      <c r="D29" s="85" t="s">
        <v>18</v>
      </c>
      <c r="E29" s="89">
        <f t="shared" si="1"/>
        <v>0.07251801952601335</v>
      </c>
      <c r="F29" s="125">
        <f>SUM('[1]NIreland'!F454:F457,'[1]NIreland'!F560)</f>
        <v>0.07251801952601335</v>
      </c>
      <c r="G29" s="125">
        <f>SUM('[1]NIreland'!G454:G457,'[1]NIreland'!G560)</f>
        <v>0.07428945707590935</v>
      </c>
      <c r="H29" s="125">
        <f>SUM('[1]NIreland'!H454:H457,'[1]NIreland'!H560)</f>
        <v>0.0777366560911745</v>
      </c>
      <c r="I29" s="125">
        <f>SUM('[1]NIreland'!I454:I457,'[1]NIreland'!I560)</f>
        <v>0.08227784419334444</v>
      </c>
      <c r="J29" s="125">
        <f>SUM('[1]NIreland'!J454:J457,'[1]NIreland'!J560)</f>
        <v>0.0850748471492126</v>
      </c>
      <c r="K29" s="125">
        <f>SUM('[1]NIreland'!K454:K457,'[1]NIreland'!K560)</f>
        <v>0.10343319374620544</v>
      </c>
      <c r="L29" s="125">
        <f>SUM('[1]NIreland'!L454:L457,'[1]NIreland'!L560)</f>
        <v>0.10608067920550623</v>
      </c>
      <c r="M29" s="125">
        <f>SUM('[1]NIreland'!M454:M457,'[1]NIreland'!M560)</f>
        <v>0.08926854643442098</v>
      </c>
      <c r="O29" s="93"/>
    </row>
    <row r="30" spans="2:15" ht="12.75">
      <c r="B30" s="3"/>
      <c r="C30" s="3" t="s">
        <v>178</v>
      </c>
      <c r="D30" s="3" t="s">
        <v>19</v>
      </c>
      <c r="E30" s="89">
        <f t="shared" si="1"/>
        <v>0.0030285333248175252</v>
      </c>
      <c r="F30" s="125">
        <f>'[1]NIreland'!F461</f>
        <v>0.0030285333248175252</v>
      </c>
      <c r="G30" s="125">
        <f>'[1]NIreland'!G461</f>
        <v>0.00314366944896081</v>
      </c>
      <c r="H30" s="125">
        <f>'[1]NIreland'!H461</f>
        <v>0.0027788466333956946</v>
      </c>
      <c r="I30" s="125">
        <f>'[1]NIreland'!I461</f>
        <v>0.002054219179887226</v>
      </c>
      <c r="J30" s="125">
        <f>'[1]NIreland'!J461</f>
        <v>0.002032661543646157</v>
      </c>
      <c r="K30" s="125">
        <f>'[1]NIreland'!K461</f>
        <v>0.002031747288259623</v>
      </c>
      <c r="L30" s="125">
        <f>'[1]NIreland'!L461</f>
        <v>0.000674795738401412</v>
      </c>
      <c r="M30" s="125">
        <f>'[1]NIreland'!M461</f>
        <v>0.002029802481235485</v>
      </c>
      <c r="O30" s="93"/>
    </row>
    <row r="31" spans="2:15" ht="12.75">
      <c r="B31" s="3" t="s">
        <v>20</v>
      </c>
      <c r="C31" s="3" t="s">
        <v>183</v>
      </c>
      <c r="D31" s="3" t="s">
        <v>21</v>
      </c>
      <c r="E31" s="89">
        <f t="shared" si="1"/>
        <v>0.07289844208376664</v>
      </c>
      <c r="F31" s="125">
        <f>SUM('[1]NIreland'!F458:F459)</f>
        <v>0.07289844208376664</v>
      </c>
      <c r="G31" s="125">
        <f>SUM('[1]NIreland'!G458:G459)</f>
        <v>0.07846744361972512</v>
      </c>
      <c r="H31" s="125">
        <f>SUM('[1]NIreland'!H458:H459)</f>
        <v>0.08070124426804054</v>
      </c>
      <c r="I31" s="125">
        <f>SUM('[1]NIreland'!I458:I459)</f>
        <v>0.08327072053506224</v>
      </c>
      <c r="J31" s="125">
        <f>SUM('[1]NIreland'!J458:J459)</f>
        <v>0.0793523266424033</v>
      </c>
      <c r="K31" s="125">
        <f>SUM('[1]NIreland'!K458:K459)</f>
        <v>0.07598702529683785</v>
      </c>
      <c r="L31" s="125">
        <f>SUM('[1]NIreland'!L458:L459)</f>
        <v>0.07428005753822266</v>
      </c>
      <c r="M31" s="125">
        <f>SUM('[1]NIreland'!M458:M459)</f>
        <v>0.07014641955356739</v>
      </c>
      <c r="O31" s="93"/>
    </row>
    <row r="32" spans="2:15" ht="12.75">
      <c r="B32" s="3"/>
      <c r="C32" s="3" t="s">
        <v>187</v>
      </c>
      <c r="D32" s="3" t="s">
        <v>213</v>
      </c>
      <c r="E32" s="89">
        <f t="shared" si="1"/>
        <v>0.0007445167322043843</v>
      </c>
      <c r="F32" s="125">
        <f>'[1]NIreland'!F462</f>
        <v>0.0007445167322043843</v>
      </c>
      <c r="G32" s="125">
        <f>'[1]NIreland'!G462</f>
        <v>0.000638238995001078</v>
      </c>
      <c r="H32" s="125">
        <f>'[1]NIreland'!H462</f>
        <v>0.0006813848205055853</v>
      </c>
      <c r="I32" s="125">
        <f>'[1]NIreland'!I462</f>
        <v>0.0006891093405049233</v>
      </c>
      <c r="J32" s="125">
        <f>'[1]NIreland'!J462</f>
        <v>0.0006302459000495881</v>
      </c>
      <c r="K32" s="125">
        <f>'[1]NIreland'!K462</f>
        <v>0.0006342239519275987</v>
      </c>
      <c r="L32" s="125">
        <f>'[1]NIreland'!L462</f>
        <v>0.0006329762632585876</v>
      </c>
      <c r="M32" s="125">
        <f>'[1]NIreland'!M462</f>
        <v>0.0005822465066228925</v>
      </c>
      <c r="O32" s="93"/>
    </row>
    <row r="33" spans="2:15" ht="12.75">
      <c r="B33" s="3" t="s">
        <v>22</v>
      </c>
      <c r="C33" s="3" t="s">
        <v>222</v>
      </c>
      <c r="D33" s="3" t="s">
        <v>23</v>
      </c>
      <c r="E33" s="89">
        <f t="shared" si="1"/>
        <v>0.1263558670841455</v>
      </c>
      <c r="F33" s="125">
        <f>SUM('[1]NIreland'!F463:F464)</f>
        <v>0.1263558670841455</v>
      </c>
      <c r="G33" s="125">
        <f>SUM('[1]NIreland'!G463:G464)</f>
        <v>0.083134247455218</v>
      </c>
      <c r="H33" s="125">
        <f>SUM('[1]NIreland'!H463:H464)</f>
        <v>0.07958148195443963</v>
      </c>
      <c r="I33" s="125">
        <f>SUM('[1]NIreland'!I463:I464)</f>
        <v>0.0718007803348591</v>
      </c>
      <c r="J33" s="125">
        <f>SUM('[1]NIreland'!J463:J464)</f>
        <v>0.07447275669550552</v>
      </c>
      <c r="K33" s="125">
        <f>SUM('[1]NIreland'!K463:K464)</f>
        <v>0.07566864252730007</v>
      </c>
      <c r="L33" s="125">
        <f>SUM('[1]NIreland'!L463:L464)</f>
        <v>0.07052649336974315</v>
      </c>
      <c r="M33" s="125">
        <f>SUM('[1]NIreland'!M463:M464)</f>
        <v>0.062487617282430845</v>
      </c>
      <c r="O33" s="93"/>
    </row>
    <row r="34" spans="2:15" ht="12.75">
      <c r="B34" s="3" t="s">
        <v>24</v>
      </c>
      <c r="C34" s="3" t="s">
        <v>223</v>
      </c>
      <c r="D34" s="3" t="s">
        <v>25</v>
      </c>
      <c r="E34" s="89">
        <f t="shared" si="1"/>
        <v>0.007555019174232907</v>
      </c>
      <c r="F34" s="125">
        <f>'[1]NIreland'!F460</f>
        <v>0.007555019174232907</v>
      </c>
      <c r="G34" s="125">
        <f>'[1]NIreland'!G460</f>
        <v>0.009786044390916519</v>
      </c>
      <c r="H34" s="125">
        <f>'[1]NIreland'!H460</f>
        <v>0.010611200451662823</v>
      </c>
      <c r="I34" s="125">
        <f>'[1]NIreland'!I460</f>
        <v>0.011894883210704891</v>
      </c>
      <c r="J34" s="125">
        <f>'[1]NIreland'!J460</f>
        <v>0.011898607516097783</v>
      </c>
      <c r="K34" s="125">
        <f>'[1]NIreland'!K460</f>
        <v>0.012988364146478843</v>
      </c>
      <c r="L34" s="125">
        <f>'[1]NIreland'!L460</f>
        <v>0.013434779251163044</v>
      </c>
      <c r="M34" s="125">
        <f>'[1]NIreland'!M460</f>
        <v>0.011306538067625053</v>
      </c>
      <c r="O34" s="93"/>
    </row>
    <row r="35" spans="2:15" ht="12.75">
      <c r="B35" s="2" t="s">
        <v>26</v>
      </c>
      <c r="C35" s="2" t="s">
        <v>178</v>
      </c>
      <c r="D35" s="85" t="s">
        <v>26</v>
      </c>
      <c r="E35" s="88">
        <f>F35</f>
        <v>1.1922292785621682</v>
      </c>
      <c r="F35" s="126">
        <f>'[1]NIreland'!F465+'[1]NIreland'!F558</f>
        <v>1.1922292785621682</v>
      </c>
      <c r="G35" s="126">
        <f>'[1]NIreland'!G465+'[1]NIreland'!G558</f>
        <v>0.6155247393366702</v>
      </c>
      <c r="H35" s="126">
        <f>'[1]NIreland'!H465+'[1]NIreland'!H558</f>
        <v>0.6667131912570659</v>
      </c>
      <c r="I35" s="126">
        <f>'[1]NIreland'!I465+'[1]NIreland'!I558</f>
        <v>0.69007523258486</v>
      </c>
      <c r="J35" s="126">
        <f>'[1]NIreland'!J465+'[1]NIreland'!J558</f>
        <v>0.7215923635730714</v>
      </c>
      <c r="K35" s="126">
        <f>'[1]NIreland'!K465+'[1]NIreland'!K558</f>
        <v>0.7223140723826851</v>
      </c>
      <c r="L35" s="126">
        <f>'[1]NIreland'!L465+'[1]NIreland'!L558</f>
        <v>0.7689875544209238</v>
      </c>
      <c r="M35" s="126">
        <f>'[1]NIreland'!M465+'[1]NIreland'!M558</f>
        <v>0.7221953969888254</v>
      </c>
      <c r="O35" s="92">
        <f>(M35-E35)/E35</f>
        <v>-0.39424789344227895</v>
      </c>
    </row>
    <row r="36" spans="2:15" ht="12.75">
      <c r="B36" s="2" t="s">
        <v>27</v>
      </c>
      <c r="C36" s="2"/>
      <c r="D36" s="2"/>
      <c r="E36" s="88">
        <f>SUM(E37:E40)</f>
        <v>6.824938144561813</v>
      </c>
      <c r="F36" s="27">
        <f>SUM(F37:F40)</f>
        <v>6.813859764000756</v>
      </c>
      <c r="G36" s="27">
        <f aca="true" t="shared" si="3" ref="G36:M36">SUM(G37:G40)</f>
        <v>5.983101649121762</v>
      </c>
      <c r="H36" s="27">
        <f t="shared" si="3"/>
        <v>5.869508842256799</v>
      </c>
      <c r="I36" s="27">
        <f t="shared" si="3"/>
        <v>5.744438256081117</v>
      </c>
      <c r="J36" s="27">
        <f t="shared" si="3"/>
        <v>5.944648165010377</v>
      </c>
      <c r="K36" s="27">
        <f t="shared" si="3"/>
        <v>5.492326994704861</v>
      </c>
      <c r="L36" s="27">
        <f t="shared" si="3"/>
        <v>5.7844883309926</v>
      </c>
      <c r="M36" s="27">
        <f t="shared" si="3"/>
        <v>5.530248079022433</v>
      </c>
      <c r="O36" s="92">
        <f>(M36-E36)/E36</f>
        <v>-0.189699897364052</v>
      </c>
    </row>
    <row r="37" spans="2:15" ht="12.75">
      <c r="B37" s="3" t="s">
        <v>28</v>
      </c>
      <c r="C37" s="3" t="s">
        <v>224</v>
      </c>
      <c r="D37" s="85" t="s">
        <v>143</v>
      </c>
      <c r="E37" s="89">
        <f aca="true" t="shared" si="4" ref="E37:E98">F37</f>
        <v>6.779366129127589</v>
      </c>
      <c r="F37" s="125">
        <f>'[1]NIreland'!F559+'[1]NIreland'!F466+'[1]NIreland'!F467</f>
        <v>6.779366129127589</v>
      </c>
      <c r="G37" s="125">
        <f>'[1]NIreland'!G559+'[1]NIreland'!G466+'[1]NIreland'!G467</f>
        <v>5.865324335574677</v>
      </c>
      <c r="H37" s="125">
        <f>'[1]NIreland'!H559+'[1]NIreland'!H466+'[1]NIreland'!H467</f>
        <v>5.750581706879278</v>
      </c>
      <c r="I37" s="125">
        <f>'[1]NIreland'!I559+'[1]NIreland'!I466+'[1]NIreland'!I467</f>
        <v>5.614366231752105</v>
      </c>
      <c r="J37" s="125">
        <f>'[1]NIreland'!J559+'[1]NIreland'!J466+'[1]NIreland'!J467</f>
        <v>5.814025449261715</v>
      </c>
      <c r="K37" s="125">
        <f>'[1]NIreland'!K559+'[1]NIreland'!K466+'[1]NIreland'!K467</f>
        <v>5.3667331033660455</v>
      </c>
      <c r="L37" s="125">
        <f>'[1]NIreland'!L559+'[1]NIreland'!L466+'[1]NIreland'!L467</f>
        <v>5.656234336569247</v>
      </c>
      <c r="M37" s="125">
        <f>'[1]NIreland'!M559+'[1]NIreland'!M466+'[1]NIreland'!M467</f>
        <v>5.404659579319305</v>
      </c>
      <c r="O37" s="93"/>
    </row>
    <row r="38" spans="2:15" ht="12.75">
      <c r="B38" s="3"/>
      <c r="C38" s="3" t="s">
        <v>179</v>
      </c>
      <c r="D38" s="3" t="s">
        <v>29</v>
      </c>
      <c r="E38" s="89">
        <f t="shared" si="4"/>
        <v>0.03412667556525479</v>
      </c>
      <c r="F38" s="125">
        <f>'[1]NIreland'!F468</f>
        <v>0.03412667556525479</v>
      </c>
      <c r="G38" s="125">
        <f>'[1]NIreland'!G468</f>
        <v>0.04197044779384152</v>
      </c>
      <c r="H38" s="125">
        <f>'[1]NIreland'!H468</f>
        <v>0.04214691049217848</v>
      </c>
      <c r="I38" s="125">
        <f>'[1]NIreland'!I468</f>
        <v>0.043422961933369225</v>
      </c>
      <c r="J38" s="125">
        <f>'[1]NIreland'!J468</f>
        <v>0.04394358097820024</v>
      </c>
      <c r="K38" s="125">
        <f>'[1]NIreland'!K468</f>
        <v>0.04409124643825206</v>
      </c>
      <c r="L38" s="125">
        <f>'[1]NIreland'!L468</f>
        <v>0.04504910761598428</v>
      </c>
      <c r="M38" s="125">
        <f>'[1]NIreland'!M468</f>
        <v>0.04496276438273747</v>
      </c>
      <c r="O38" s="93"/>
    </row>
    <row r="39" spans="2:15" ht="12.75">
      <c r="B39" s="3"/>
      <c r="C39" s="3" t="s">
        <v>197</v>
      </c>
      <c r="D39" s="3" t="s">
        <v>66</v>
      </c>
      <c r="E39" s="89">
        <f t="shared" si="4"/>
        <v>3.748117578744032E-05</v>
      </c>
      <c r="F39" s="125">
        <f>'[1]NIreland'!F471</f>
        <v>3.748117578744032E-05</v>
      </c>
      <c r="G39" s="125">
        <f>'[1]NIreland'!G471</f>
        <v>4.752348157793988E-05</v>
      </c>
      <c r="H39" s="125">
        <f>'[1]NIreland'!H471</f>
        <v>4.053863173114527E-05</v>
      </c>
      <c r="I39" s="125">
        <f>'[1]NIreland'!I471</f>
        <v>3.752166385151969E-05</v>
      </c>
      <c r="J39" s="125">
        <f>'[1]NIreland'!J471</f>
        <v>3.4845844454200796E-05</v>
      </c>
      <c r="K39" s="125">
        <f>'[1]NIreland'!K471</f>
        <v>3.105839129573778E-05</v>
      </c>
      <c r="L39" s="125">
        <f>'[1]NIreland'!L471</f>
        <v>2.7236763579670706E-05</v>
      </c>
      <c r="M39" s="125">
        <f>'[1]NIreland'!M471</f>
        <v>2.7268407066041838E-05</v>
      </c>
      <c r="O39" s="93"/>
    </row>
    <row r="40" spans="2:15" ht="12.75">
      <c r="B40" s="3"/>
      <c r="C40" s="3" t="s">
        <v>225</v>
      </c>
      <c r="D40" s="3" t="s">
        <v>96</v>
      </c>
      <c r="E40" s="90">
        <f>'[1]F-gas 2009'!$R$60</f>
        <v>0.011407858693181762</v>
      </c>
      <c r="F40" s="125">
        <f>'[1]NIreland'!F469+'[1]NIreland'!F470</f>
        <v>0.00032947813212446845</v>
      </c>
      <c r="G40" s="125">
        <f>'[1]NIreland'!G469+'[1]NIreland'!G470</f>
        <v>0.07575934227166632</v>
      </c>
      <c r="H40" s="125">
        <f>'[1]NIreland'!H469+'[1]NIreland'!H470</f>
        <v>0.07673968625361091</v>
      </c>
      <c r="I40" s="125">
        <f>'[1]NIreland'!I469+'[1]NIreland'!I470</f>
        <v>0.086611540731791</v>
      </c>
      <c r="J40" s="125">
        <f>'[1]NIreland'!J469+'[1]NIreland'!J470</f>
        <v>0.08664428892600712</v>
      </c>
      <c r="K40" s="125">
        <f>'[1]NIreland'!K469+'[1]NIreland'!K470</f>
        <v>0.08147158650926728</v>
      </c>
      <c r="L40" s="125">
        <f>'[1]NIreland'!L469+'[1]NIreland'!L470</f>
        <v>0.08317765004378977</v>
      </c>
      <c r="M40" s="125">
        <f>'[1]NIreland'!M469+'[1]NIreland'!M470</f>
        <v>0.08059846691332526</v>
      </c>
      <c r="O40" s="93"/>
    </row>
    <row r="41" spans="2:15" ht="12.75">
      <c r="B41" s="2" t="s">
        <v>30</v>
      </c>
      <c r="C41" s="2"/>
      <c r="D41" s="2"/>
      <c r="E41" s="27">
        <f>SUM(E42:E61)</f>
        <v>6.174733269526396</v>
      </c>
      <c r="F41" s="27">
        <f>SUM(F42:F61)</f>
        <v>6.174733269526396</v>
      </c>
      <c r="G41" s="27">
        <f aca="true" t="shared" si="5" ref="G41:M41">SUM(G42:G61)</f>
        <v>6.006385967571156</v>
      </c>
      <c r="H41" s="27">
        <f t="shared" si="5"/>
        <v>5.863616321919639</v>
      </c>
      <c r="I41" s="27">
        <f t="shared" si="5"/>
        <v>5.8029205598883085</v>
      </c>
      <c r="J41" s="27">
        <f t="shared" si="5"/>
        <v>5.720425162035883</v>
      </c>
      <c r="K41" s="27">
        <f t="shared" si="5"/>
        <v>5.597246015941774</v>
      </c>
      <c r="L41" s="27">
        <f t="shared" si="5"/>
        <v>5.491286162847741</v>
      </c>
      <c r="M41" s="27">
        <f t="shared" si="5"/>
        <v>5.416262638660456</v>
      </c>
      <c r="O41" s="92">
        <f>(M41-E41)/E41</f>
        <v>-0.12283455782764766</v>
      </c>
    </row>
    <row r="42" spans="2:15" ht="12.75">
      <c r="B42" s="3" t="s">
        <v>31</v>
      </c>
      <c r="C42" s="3" t="s">
        <v>187</v>
      </c>
      <c r="D42" s="85" t="s">
        <v>144</v>
      </c>
      <c r="E42" s="89">
        <f t="shared" si="4"/>
        <v>0.9780444660852555</v>
      </c>
      <c r="F42" s="125">
        <f>'[1]NIreland'!F472+'[1]NIreland'!F552</f>
        <v>0.9780444660852555</v>
      </c>
      <c r="G42" s="125">
        <f>'[1]NIreland'!G472+'[1]NIreland'!G552</f>
        <v>0.835205339417117</v>
      </c>
      <c r="H42" s="125">
        <f>'[1]NIreland'!H472+'[1]NIreland'!H552</f>
        <v>0.7976667938938802</v>
      </c>
      <c r="I42" s="125">
        <f>'[1]NIreland'!I472+'[1]NIreland'!I552</f>
        <v>0.7923041097853842</v>
      </c>
      <c r="J42" s="125">
        <f>'[1]NIreland'!J472+'[1]NIreland'!J552</f>
        <v>0.7616657755412181</v>
      </c>
      <c r="K42" s="125">
        <f>'[1]NIreland'!K472+'[1]NIreland'!K552</f>
        <v>0.7383823733481725</v>
      </c>
      <c r="L42" s="125">
        <f>'[1]NIreland'!L472+'[1]NIreland'!L552</f>
        <v>0.7270815696866568</v>
      </c>
      <c r="M42" s="125">
        <f>'[1]NIreland'!M472+'[1]NIreland'!M552</f>
        <v>0.6982209596432374</v>
      </c>
      <c r="O42" s="93"/>
    </row>
    <row r="43" spans="2:15" ht="12.75">
      <c r="B43" s="3"/>
      <c r="C43" s="3" t="s">
        <v>179</v>
      </c>
      <c r="D43" s="3" t="s">
        <v>32</v>
      </c>
      <c r="E43" s="89">
        <f t="shared" si="4"/>
        <v>0.0008230180156591425</v>
      </c>
      <c r="F43" s="125">
        <f>'[1]NIreland'!F473</f>
        <v>0.0008230180156591425</v>
      </c>
      <c r="G43" s="125">
        <f>'[1]NIreland'!G473</f>
        <v>0.0008824445497009238</v>
      </c>
      <c r="H43" s="125">
        <f>'[1]NIreland'!H473</f>
        <v>0.0008864197435180772</v>
      </c>
      <c r="I43" s="125">
        <f>'[1]NIreland'!I473</f>
        <v>0.0008889623704104585</v>
      </c>
      <c r="J43" s="125">
        <f>'[1]NIreland'!J473</f>
        <v>0.0009049257907367985</v>
      </c>
      <c r="K43" s="125">
        <f>'[1]NIreland'!K473</f>
        <v>0.0009035081981494068</v>
      </c>
      <c r="L43" s="125">
        <f>'[1]NIreland'!L473</f>
        <v>0.0008807014847161572</v>
      </c>
      <c r="M43" s="125">
        <f>'[1]NIreland'!M473</f>
        <v>0.0008846753784899287</v>
      </c>
      <c r="O43" s="93"/>
    </row>
    <row r="44" spans="2:15" ht="12.75">
      <c r="B44" s="3" t="s">
        <v>67</v>
      </c>
      <c r="C44" s="3" t="s">
        <v>226</v>
      </c>
      <c r="D44" s="3" t="s">
        <v>68</v>
      </c>
      <c r="E44" s="89">
        <f t="shared" si="4"/>
        <v>1.730595890173353</v>
      </c>
      <c r="F44" s="125">
        <f>SUM('[1]NIreland'!F474:F475)</f>
        <v>1.730595890173353</v>
      </c>
      <c r="G44" s="125">
        <f>SUM('[1]NIreland'!G474:G475)</f>
        <v>1.844198739935619</v>
      </c>
      <c r="H44" s="125">
        <f>SUM('[1]NIreland'!H474:H475)</f>
        <v>1.8468579150194198</v>
      </c>
      <c r="I44" s="125">
        <f>SUM('[1]NIreland'!I474:I475)</f>
        <v>1.914853055147842</v>
      </c>
      <c r="J44" s="125">
        <f>SUM('[1]NIreland'!J474:J475)</f>
        <v>1.8794360084130906</v>
      </c>
      <c r="K44" s="125">
        <f>SUM('[1]NIreland'!K474:K475)</f>
        <v>1.895658221267898</v>
      </c>
      <c r="L44" s="125">
        <f>SUM('[1]NIreland'!L474:L475)</f>
        <v>1.8689748905397587</v>
      </c>
      <c r="M44" s="125">
        <f>SUM('[1]NIreland'!M474:M475)</f>
        <v>1.8422930917745841</v>
      </c>
      <c r="O44" s="93"/>
    </row>
    <row r="45" spans="2:15" ht="12.75">
      <c r="B45" s="3"/>
      <c r="C45" s="3" t="s">
        <v>227</v>
      </c>
      <c r="D45" s="3" t="s">
        <v>69</v>
      </c>
      <c r="E45" s="89">
        <f t="shared" si="4"/>
        <v>0.28071852480000004</v>
      </c>
      <c r="F45" s="125">
        <f>'[1]NIreland'!F477</f>
        <v>0.28071852480000004</v>
      </c>
      <c r="G45" s="125">
        <f>'[1]NIreland'!G477</f>
        <v>0.22586215680000002</v>
      </c>
      <c r="H45" s="125">
        <f>'[1]NIreland'!H477</f>
        <v>0.2246658624</v>
      </c>
      <c r="I45" s="125">
        <f>'[1]NIreland'!I477</f>
        <v>0.21212298240000002</v>
      </c>
      <c r="J45" s="125">
        <f>'[1]NIreland'!J477</f>
        <v>0.20472017956281674</v>
      </c>
      <c r="K45" s="125">
        <f>'[1]NIreland'!K477</f>
        <v>0.19865662320000002</v>
      </c>
      <c r="L45" s="125">
        <f>'[1]NIreland'!L477</f>
        <v>0.194019084</v>
      </c>
      <c r="M45" s="125">
        <f>'[1]NIreland'!M477</f>
        <v>0.18566123520000005</v>
      </c>
      <c r="O45" s="93"/>
    </row>
    <row r="46" spans="2:15" ht="12.75">
      <c r="B46" s="3"/>
      <c r="C46" s="3" t="s">
        <v>228</v>
      </c>
      <c r="D46" s="3" t="s">
        <v>70</v>
      </c>
      <c r="E46" s="89">
        <f t="shared" si="4"/>
        <v>0.000770175</v>
      </c>
      <c r="F46" s="125">
        <f>'[1]NIreland'!F478</f>
        <v>0.000770175</v>
      </c>
      <c r="G46" s="125">
        <f>'[1]NIreland'!G478</f>
        <v>0.0002995649999999999</v>
      </c>
      <c r="H46" s="125">
        <f>'[1]NIreland'!H478</f>
        <v>0.0002835</v>
      </c>
      <c r="I46" s="125">
        <f>'[1]NIreland'!I478</f>
        <v>0.000246015</v>
      </c>
      <c r="J46" s="125">
        <f>'[1]NIreland'!J478</f>
        <v>0.00026250000000000004</v>
      </c>
      <c r="K46" s="125">
        <f>'[1]NIreland'!K478</f>
        <v>0.000265965</v>
      </c>
      <c r="L46" s="125">
        <f>'[1]NIreland'!L478</f>
        <v>0.00029904000000000004</v>
      </c>
      <c r="M46" s="125">
        <f>'[1]NIreland'!M478</f>
        <v>0.000279615</v>
      </c>
      <c r="O46" s="93"/>
    </row>
    <row r="47" spans="2:15" ht="12.75">
      <c r="B47" s="3"/>
      <c r="C47" s="3" t="s">
        <v>229</v>
      </c>
      <c r="D47" s="3" t="s">
        <v>71</v>
      </c>
      <c r="E47" s="89">
        <f t="shared" si="4"/>
        <v>0.0029196720000000008</v>
      </c>
      <c r="F47" s="125">
        <f>'[1]NIreland'!F479</f>
        <v>0.0029196720000000008</v>
      </c>
      <c r="G47" s="125">
        <f>'[1]NIreland'!G479</f>
        <v>0.0037565640000000004</v>
      </c>
      <c r="H47" s="125">
        <f>'[1]NIreland'!H479</f>
        <v>0.003489696</v>
      </c>
      <c r="I47" s="125">
        <f>'[1]NIreland'!I479</f>
        <v>0.0035070839999999997</v>
      </c>
      <c r="J47" s="125">
        <f>'[1]NIreland'!J479</f>
        <v>0.0038934000000000004</v>
      </c>
      <c r="K47" s="125">
        <f>'[1]NIreland'!K479</f>
        <v>0.00408807</v>
      </c>
      <c r="L47" s="125">
        <f>'[1]NIreland'!L479</f>
        <v>0.004464558</v>
      </c>
      <c r="M47" s="125">
        <f>'[1]NIreland'!M479</f>
        <v>0.004629743999999998</v>
      </c>
      <c r="O47" s="93"/>
    </row>
    <row r="48" spans="2:15" ht="12.75">
      <c r="B48" s="3"/>
      <c r="C48" s="3" t="s">
        <v>230</v>
      </c>
      <c r="D48" s="3" t="s">
        <v>72</v>
      </c>
      <c r="E48" s="89">
        <f t="shared" si="4"/>
        <v>0.02164497300000001</v>
      </c>
      <c r="F48" s="125">
        <f>'[1]NIreland'!F480</f>
        <v>0.02164497300000001</v>
      </c>
      <c r="G48" s="125">
        <f>'[1]NIreland'!G480</f>
        <v>0.013661203500000002</v>
      </c>
      <c r="H48" s="125">
        <f>'[1]NIreland'!H480</f>
        <v>0.013357827000000003</v>
      </c>
      <c r="I48" s="125">
        <f>'[1]NIreland'!I480</f>
        <v>0.012791929499999998</v>
      </c>
      <c r="J48" s="125">
        <f>'[1]NIreland'!J480</f>
        <v>0.012177900000000002</v>
      </c>
      <c r="K48" s="125">
        <f>'[1]NIreland'!K480</f>
        <v>0.012929175</v>
      </c>
      <c r="L48" s="125">
        <f>'[1]NIreland'!L480</f>
        <v>0.012676041</v>
      </c>
      <c r="M48" s="125">
        <f>'[1]NIreland'!M480</f>
        <v>0.0136564785</v>
      </c>
      <c r="O48" s="93"/>
    </row>
    <row r="49" spans="2:15" ht="12.75">
      <c r="B49" s="3"/>
      <c r="C49" s="3" t="s">
        <v>231</v>
      </c>
      <c r="D49" s="3" t="s">
        <v>73</v>
      </c>
      <c r="E49" s="89">
        <f t="shared" si="4"/>
        <v>0.00017527863065281001</v>
      </c>
      <c r="F49" s="125">
        <f>'[1]NIreland'!F476</f>
        <v>0.00017527863065281001</v>
      </c>
      <c r="G49" s="125">
        <f>'[1]NIreland'!G476</f>
        <v>0.0005994942408</v>
      </c>
      <c r="H49" s="125">
        <f>'[1]NIreland'!H476</f>
        <v>0</v>
      </c>
      <c r="I49" s="125">
        <f>'[1]NIreland'!I476</f>
        <v>0.000515942973</v>
      </c>
      <c r="J49" s="125">
        <f>'[1]NIreland'!J476</f>
        <v>0.00034272693</v>
      </c>
      <c r="K49" s="125">
        <f>'[1]NIreland'!K476</f>
        <v>0.0003532866246</v>
      </c>
      <c r="L49" s="125">
        <f>'[1]NIreland'!L476</f>
        <v>0.0004718516166000001</v>
      </c>
      <c r="M49" s="125">
        <f>'[1]NIreland'!M476</f>
        <v>0.0007108341786000001</v>
      </c>
      <c r="O49" s="93"/>
    </row>
    <row r="50" spans="2:15" ht="12.75">
      <c r="B50" s="3" t="s">
        <v>74</v>
      </c>
      <c r="C50" s="3" t="s">
        <v>232</v>
      </c>
      <c r="D50" s="3" t="s">
        <v>68</v>
      </c>
      <c r="E50" s="89">
        <f t="shared" si="4"/>
        <v>0.24675348189240842</v>
      </c>
      <c r="F50" s="125">
        <f>SUM('[1]NIreland'!F481:F482)</f>
        <v>0.24675348189240842</v>
      </c>
      <c r="G50" s="125">
        <f>SUM('[1]NIreland'!G481:G482)</f>
        <v>0.2650259257320117</v>
      </c>
      <c r="H50" s="125">
        <f>SUM('[1]NIreland'!H481:H482)</f>
        <v>0.2661927141434433</v>
      </c>
      <c r="I50" s="125">
        <f>SUM('[1]NIreland'!I481:I482)</f>
        <v>0.287956955705394</v>
      </c>
      <c r="J50" s="125">
        <f>SUM('[1]NIreland'!J481:J482)</f>
        <v>0.2823656774983643</v>
      </c>
      <c r="K50" s="125">
        <f>SUM('[1]NIreland'!K481:K482)</f>
        <v>0.28331809834869565</v>
      </c>
      <c r="L50" s="125">
        <f>SUM('[1]NIreland'!L481:L482)</f>
        <v>0.28031122390900237</v>
      </c>
      <c r="M50" s="125">
        <f>SUM('[1]NIreland'!M481:M482)</f>
        <v>0.2768889962320248</v>
      </c>
      <c r="O50" s="93"/>
    </row>
    <row r="51" spans="2:15" ht="12.75">
      <c r="B51" s="3"/>
      <c r="C51" s="3" t="s">
        <v>233</v>
      </c>
      <c r="D51" s="3" t="s">
        <v>69</v>
      </c>
      <c r="E51" s="89">
        <f t="shared" si="4"/>
        <v>0.006667064964000001</v>
      </c>
      <c r="F51" s="125">
        <f>'[1]NIreland'!F487</f>
        <v>0.006667064964000001</v>
      </c>
      <c r="G51" s="125">
        <f>'[1]NIreland'!G487</f>
        <v>0.005364226224</v>
      </c>
      <c r="H51" s="125">
        <f>'[1]NIreland'!H487</f>
        <v>0.005335814232</v>
      </c>
      <c r="I51" s="125">
        <f>'[1]NIreland'!I487</f>
        <v>0.0050379208320000006</v>
      </c>
      <c r="J51" s="125">
        <f>'[1]NIreland'!J487</f>
        <v>0.004862104264616897</v>
      </c>
      <c r="K51" s="125">
        <f>'[1]NIreland'!K487</f>
        <v>0.004718094801</v>
      </c>
      <c r="L51" s="125">
        <f>'[1]NIreland'!L487</f>
        <v>0.004607953245</v>
      </c>
      <c r="M51" s="125">
        <f>'[1]NIreland'!M487</f>
        <v>0.004409454336000001</v>
      </c>
      <c r="O51" s="93"/>
    </row>
    <row r="52" spans="2:15" ht="12.75">
      <c r="B52" s="3"/>
      <c r="C52" s="3" t="s">
        <v>234</v>
      </c>
      <c r="D52" s="3" t="s">
        <v>70</v>
      </c>
      <c r="E52" s="89">
        <f t="shared" si="4"/>
        <v>1.8484200000000005E-05</v>
      </c>
      <c r="F52" s="125">
        <f>'[1]NIreland'!F488</f>
        <v>1.8484200000000005E-05</v>
      </c>
      <c r="G52" s="125">
        <f>'[1]NIreland'!G488</f>
        <v>7.1895599999999995E-06</v>
      </c>
      <c r="H52" s="125">
        <f>'[1]NIreland'!H488</f>
        <v>6.804000000000002E-06</v>
      </c>
      <c r="I52" s="125">
        <f>'[1]NIreland'!I488</f>
        <v>5.904360000000001E-06</v>
      </c>
      <c r="J52" s="125">
        <f>'[1]NIreland'!J488</f>
        <v>6.3E-06</v>
      </c>
      <c r="K52" s="125">
        <f>'[1]NIreland'!K488</f>
        <v>6.383159999999998E-06</v>
      </c>
      <c r="L52" s="125">
        <f>'[1]NIreland'!L488</f>
        <v>7.17696E-06</v>
      </c>
      <c r="M52" s="125">
        <f>'[1]NIreland'!M488</f>
        <v>6.710759999999999E-06</v>
      </c>
      <c r="O52" s="93"/>
    </row>
    <row r="53" spans="2:15" ht="12.75">
      <c r="B53" s="3"/>
      <c r="C53" s="3" t="s">
        <v>235</v>
      </c>
      <c r="D53" s="3" t="s">
        <v>71</v>
      </c>
      <c r="E53" s="89">
        <f t="shared" si="4"/>
        <v>0.00022708559999999996</v>
      </c>
      <c r="F53" s="125">
        <f>'[1]NIreland'!F489</f>
        <v>0.00022708559999999996</v>
      </c>
      <c r="G53" s="125">
        <f>'[1]NIreland'!G489</f>
        <v>0.00029217720000000003</v>
      </c>
      <c r="H53" s="125">
        <f>'[1]NIreland'!H489</f>
        <v>0.00027142080000000003</v>
      </c>
      <c r="I53" s="125">
        <f>'[1]NIreland'!I489</f>
        <v>0.00027277320000000004</v>
      </c>
      <c r="J53" s="125">
        <f>'[1]NIreland'!J489</f>
        <v>0.00030282000000000003</v>
      </c>
      <c r="K53" s="125">
        <f>'[1]NIreland'!K489</f>
        <v>0.00031796099999999996</v>
      </c>
      <c r="L53" s="125">
        <f>'[1]NIreland'!L489</f>
        <v>0.0003472434000000001</v>
      </c>
      <c r="M53" s="125">
        <f>'[1]NIreland'!M489</f>
        <v>0.0003600911999999999</v>
      </c>
      <c r="O53" s="93"/>
    </row>
    <row r="54" spans="2:15" ht="12.75">
      <c r="B54" s="3"/>
      <c r="C54" s="3" t="s">
        <v>236</v>
      </c>
      <c r="D54" s="3" t="s">
        <v>72</v>
      </c>
      <c r="E54" s="89">
        <f t="shared" si="4"/>
        <v>0.10187567292</v>
      </c>
      <c r="F54" s="125">
        <f>'[1]NIreland'!F490</f>
        <v>0.10187567292</v>
      </c>
      <c r="G54" s="125">
        <f>'[1]NIreland'!G490</f>
        <v>0.06429873114</v>
      </c>
      <c r="H54" s="125">
        <f>'[1]NIreland'!H490</f>
        <v>0.06287083907999999</v>
      </c>
      <c r="I54" s="125">
        <f>'[1]NIreland'!I490</f>
        <v>0.06020734818000001</v>
      </c>
      <c r="J54" s="125">
        <f>'[1]NIreland'!J490</f>
        <v>0.05731731600000002</v>
      </c>
      <c r="K54" s="125">
        <f>'[1]NIreland'!K490</f>
        <v>0.060853317</v>
      </c>
      <c r="L54" s="125">
        <f>'[1]NIreland'!L490</f>
        <v>0.05966189964</v>
      </c>
      <c r="M54" s="125">
        <f>'[1]NIreland'!M490</f>
        <v>0.06427649213999999</v>
      </c>
      <c r="O54" s="93"/>
    </row>
    <row r="55" spans="2:15" ht="12.75">
      <c r="B55" s="3"/>
      <c r="C55" s="3" t="s">
        <v>237</v>
      </c>
      <c r="D55" s="3" t="s">
        <v>75</v>
      </c>
      <c r="E55" s="89">
        <f t="shared" si="4"/>
        <v>0.018283595186914265</v>
      </c>
      <c r="F55" s="125">
        <f>SUM('[1]NIreland'!F491:F493)</f>
        <v>0.018283595186914265</v>
      </c>
      <c r="G55" s="125">
        <f>SUM('[1]NIreland'!G491:G493)</f>
        <v>0.030340334934000002</v>
      </c>
      <c r="H55" s="125">
        <f>SUM('[1]NIreland'!H491:H493)</f>
        <v>0.029131981934328005</v>
      </c>
      <c r="I55" s="125">
        <f>SUM('[1]NIreland'!I491:I493)</f>
        <v>0.028849679585999995</v>
      </c>
      <c r="J55" s="125">
        <f>SUM('[1]NIreland'!J491:J493)</f>
        <v>0.030151935450000004</v>
      </c>
      <c r="K55" s="125">
        <f>SUM('[1]NIreland'!K491:K493)</f>
        <v>0.028282992192</v>
      </c>
      <c r="L55" s="125">
        <f>SUM('[1]NIreland'!L491:L493)</f>
        <v>0.027787705920891432</v>
      </c>
      <c r="M55" s="125">
        <f>SUM('[1]NIreland'!M491:M493)</f>
        <v>0.027160872102000005</v>
      </c>
      <c r="O55" s="93"/>
    </row>
    <row r="56" spans="2:15" ht="12.75">
      <c r="B56" s="3"/>
      <c r="C56" s="3" t="s">
        <v>238</v>
      </c>
      <c r="D56" s="3" t="s">
        <v>73</v>
      </c>
      <c r="E56" s="89">
        <f t="shared" si="4"/>
        <v>4.3651766254531215E-06</v>
      </c>
      <c r="F56" s="125">
        <f>'[1]NIreland'!F483</f>
        <v>4.3651766254531215E-06</v>
      </c>
      <c r="G56" s="125">
        <f>'[1]NIreland'!G483</f>
        <v>1.4929933200000003E-05</v>
      </c>
      <c r="H56" s="125">
        <f>'[1]NIreland'!H483</f>
        <v>0</v>
      </c>
      <c r="I56" s="125">
        <f>'[1]NIreland'!I483</f>
        <v>1.28491545E-05</v>
      </c>
      <c r="J56" s="125">
        <f>'[1]NIreland'!J483</f>
        <v>8.535345E-06</v>
      </c>
      <c r="K56" s="125">
        <f>'[1]NIreland'!K483</f>
        <v>8.7983259E-06</v>
      </c>
      <c r="L56" s="125">
        <f>'[1]NIreland'!L483</f>
        <v>1.1751093900000002E-05</v>
      </c>
      <c r="M56" s="125">
        <f>'[1]NIreland'!M483</f>
        <v>1.77027669E-05</v>
      </c>
      <c r="O56" s="93"/>
    </row>
    <row r="57" spans="2:15" ht="12.75">
      <c r="B57" s="23" t="s">
        <v>55</v>
      </c>
      <c r="C57" s="23" t="s">
        <v>239</v>
      </c>
      <c r="D57" s="3" t="s">
        <v>82</v>
      </c>
      <c r="E57" s="89">
        <f t="shared" si="4"/>
        <v>0.0074106089120510536</v>
      </c>
      <c r="F57" s="125">
        <f>'[1]NIreland'!F484</f>
        <v>0.0074106089120510536</v>
      </c>
      <c r="G57" s="125">
        <f>'[1]NIreland'!G484</f>
        <v>0.007920313407257438</v>
      </c>
      <c r="H57" s="125">
        <f>'[1]NIreland'!H484</f>
        <v>0.00790915909057661</v>
      </c>
      <c r="I57" s="125">
        <f>'[1]NIreland'!I484</f>
        <v>0.007888439024276384</v>
      </c>
      <c r="J57" s="125">
        <f>'[1]NIreland'!J484</f>
        <v>0.007960670808455098</v>
      </c>
      <c r="K57" s="125">
        <f>'[1]NIreland'!K484</f>
        <v>0.007942274187598365</v>
      </c>
      <c r="L57" s="125">
        <f>'[1]NIreland'!L484</f>
        <v>0.007913012047895313</v>
      </c>
      <c r="M57" s="125">
        <f>'[1]NIreland'!M484</f>
        <v>0.007859215819608625</v>
      </c>
      <c r="O57" s="93"/>
    </row>
    <row r="58" spans="2:15" ht="12.75">
      <c r="B58" s="23"/>
      <c r="C58" s="23" t="s">
        <v>240</v>
      </c>
      <c r="D58" s="3" t="s">
        <v>83</v>
      </c>
      <c r="E58" s="89">
        <f t="shared" si="4"/>
        <v>0.22703114051733303</v>
      </c>
      <c r="F58" s="125">
        <f>'[1]NIreland'!F485</f>
        <v>0.22703114051733303</v>
      </c>
      <c r="G58" s="125">
        <f>'[1]NIreland'!G485</f>
        <v>0.2174982031806943</v>
      </c>
      <c r="H58" s="125">
        <f>'[1]NIreland'!H485</f>
        <v>0.21548365563919028</v>
      </c>
      <c r="I58" s="125">
        <f>'[1]NIreland'!I485</f>
        <v>0.20832281733591299</v>
      </c>
      <c r="J58" s="125">
        <f>'[1]NIreland'!J485</f>
        <v>0.2043227769436983</v>
      </c>
      <c r="K58" s="125">
        <f>'[1]NIreland'!K485</f>
        <v>0.20740712955150017</v>
      </c>
      <c r="L58" s="125">
        <f>'[1]NIreland'!L485</f>
        <v>0.20378100029620103</v>
      </c>
      <c r="M58" s="125">
        <f>'[1]NIreland'!M485</f>
        <v>0.2019380646523275</v>
      </c>
      <c r="O58" s="93"/>
    </row>
    <row r="59" spans="2:15" ht="15.75">
      <c r="B59" s="23"/>
      <c r="C59" s="23" t="s">
        <v>241</v>
      </c>
      <c r="D59" s="3" t="s">
        <v>100</v>
      </c>
      <c r="E59" s="89">
        <f t="shared" si="4"/>
        <v>0.06191310902534012</v>
      </c>
      <c r="F59" s="125">
        <f>'[1]NIreland'!F486</f>
        <v>0.06191310902534012</v>
      </c>
      <c r="G59" s="125">
        <f>'[1]NIreland'!G486</f>
        <v>0.0795025420602927</v>
      </c>
      <c r="H59" s="125">
        <f>'[1]NIreland'!H486</f>
        <v>0.052396494234345205</v>
      </c>
      <c r="I59" s="125">
        <f>'[1]NIreland'!I486</f>
        <v>0.06770018531979993</v>
      </c>
      <c r="J59" s="125">
        <f>'[1]NIreland'!J486</f>
        <v>0.06888235971797708</v>
      </c>
      <c r="K59" s="125">
        <f>'[1]NIreland'!K486</f>
        <v>0.06306712064025993</v>
      </c>
      <c r="L59" s="125">
        <f>'[1]NIreland'!L486</f>
        <v>0.060210775806031465</v>
      </c>
      <c r="M59" s="125">
        <f>'[1]NIreland'!M486</f>
        <v>0.05609407897899137</v>
      </c>
      <c r="O59" s="93"/>
    </row>
    <row r="60" spans="2:15" ht="12.75">
      <c r="B60" s="23"/>
      <c r="C60" s="23" t="s">
        <v>242</v>
      </c>
      <c r="D60" s="3" t="s">
        <v>85</v>
      </c>
      <c r="E60" s="89">
        <f t="shared" si="4"/>
        <v>2.487270234629058</v>
      </c>
      <c r="F60" s="125">
        <f>'[1]NIreland'!F494</f>
        <v>2.487270234629058</v>
      </c>
      <c r="G60" s="125">
        <f>'[1]NIreland'!G494</f>
        <v>2.4116558867564635</v>
      </c>
      <c r="H60" s="125">
        <f>'[1]NIreland'!H494</f>
        <v>2.3368094247089375</v>
      </c>
      <c r="I60" s="125">
        <f>'[1]NIreland'!I494</f>
        <v>2.199435606013788</v>
      </c>
      <c r="J60" s="125">
        <f>'[1]NIreland'!J494</f>
        <v>2.200841249769909</v>
      </c>
      <c r="K60" s="125">
        <f>'[1]NIreland'!K494</f>
        <v>2.0900866240960005</v>
      </c>
      <c r="L60" s="125">
        <f>'[1]NIreland'!L494</f>
        <v>2.0377786842010877</v>
      </c>
      <c r="M60" s="125">
        <f>'[1]NIreland'!M494</f>
        <v>2.0309143259976925</v>
      </c>
      <c r="O60" s="93"/>
    </row>
    <row r="61" spans="2:15" ht="12.75">
      <c r="B61" s="23"/>
      <c r="C61" s="23" t="s">
        <v>243</v>
      </c>
      <c r="D61" s="3" t="s">
        <v>76</v>
      </c>
      <c r="E61" s="89">
        <f t="shared" si="4"/>
        <v>0.0015864287977457004</v>
      </c>
      <c r="F61" s="125">
        <f>SUM('[1]NIreland'!F495:F496)</f>
        <v>0.0015864287977457004</v>
      </c>
      <c r="G61" s="125">
        <f>SUM('[1]NIreland'!G495:G496)</f>
        <v>0</v>
      </c>
      <c r="H61" s="125">
        <f>SUM('[1]NIreland'!H495:H496)</f>
        <v>0</v>
      </c>
      <c r="I61" s="125">
        <f>SUM('[1]NIreland'!I495:I496)</f>
        <v>0</v>
      </c>
      <c r="J61" s="125">
        <f>SUM('[1]NIreland'!J495:J496)</f>
        <v>0</v>
      </c>
      <c r="K61" s="125">
        <f>SUM('[1]NIreland'!K495:K496)</f>
        <v>0</v>
      </c>
      <c r="L61" s="125">
        <f>SUM('[1]NIreland'!L495:L496)</f>
        <v>0</v>
      </c>
      <c r="M61" s="125">
        <f>SUM('[1]NIreland'!M495:M496)</f>
        <v>0</v>
      </c>
      <c r="O61" s="93"/>
    </row>
    <row r="62" spans="2:15" ht="12.75">
      <c r="B62" s="2" t="s">
        <v>33</v>
      </c>
      <c r="C62" s="2"/>
      <c r="D62" s="2"/>
      <c r="E62" s="27">
        <f>SUM(E63:E76)</f>
        <v>0.7607236377049916</v>
      </c>
      <c r="F62" s="27">
        <f>SUM(F63:F76)</f>
        <v>0.7607236377049916</v>
      </c>
      <c r="G62" s="27">
        <f aca="true" t="shared" si="6" ref="G62:M62">SUM(G63:G76)</f>
        <v>0.21595237459801933</v>
      </c>
      <c r="H62" s="27">
        <f t="shared" si="6"/>
        <v>0.22114728871186978</v>
      </c>
      <c r="I62" s="27">
        <f t="shared" si="6"/>
        <v>0.4182525808131783</v>
      </c>
      <c r="J62" s="27">
        <f t="shared" si="6"/>
        <v>0.430405808314686</v>
      </c>
      <c r="K62" s="27">
        <f t="shared" si="6"/>
        <v>0.48755914268168665</v>
      </c>
      <c r="L62" s="27">
        <f t="shared" si="6"/>
        <v>0.3982012438443797</v>
      </c>
      <c r="M62" s="27">
        <f t="shared" si="6"/>
        <v>0.17853076758110006</v>
      </c>
      <c r="O62" s="92">
        <f>(M62-E62)/E62</f>
        <v>-0.7653145521812558</v>
      </c>
    </row>
    <row r="63" spans="2:15" ht="12.75">
      <c r="B63" s="3" t="s">
        <v>34</v>
      </c>
      <c r="C63" s="3" t="s">
        <v>188</v>
      </c>
      <c r="D63" s="3" t="s">
        <v>35</v>
      </c>
      <c r="E63" s="89">
        <f t="shared" si="4"/>
        <v>0</v>
      </c>
      <c r="F63" s="125">
        <f>'[1]NIreland'!F497</f>
        <v>0</v>
      </c>
      <c r="G63" s="125">
        <f>'[1]NIreland'!G497</f>
        <v>0</v>
      </c>
      <c r="H63" s="125">
        <f>'[1]NIreland'!H497</f>
        <v>0</v>
      </c>
      <c r="I63" s="125">
        <f>'[1]NIreland'!I497</f>
        <v>0</v>
      </c>
      <c r="J63" s="125">
        <f>'[1]NIreland'!J497</f>
        <v>0</v>
      </c>
      <c r="K63" s="125">
        <f>'[1]NIreland'!K497</f>
        <v>0</v>
      </c>
      <c r="L63" s="125">
        <f>'[1]NIreland'!L497</f>
        <v>0</v>
      </c>
      <c r="M63" s="125">
        <f>'[1]NIreland'!M497</f>
        <v>0</v>
      </c>
      <c r="O63" s="93"/>
    </row>
    <row r="64" spans="2:15" ht="12.75">
      <c r="B64" s="3"/>
      <c r="C64" s="3" t="s">
        <v>189</v>
      </c>
      <c r="D64" s="3" t="s">
        <v>36</v>
      </c>
      <c r="E64" s="89">
        <f t="shared" si="4"/>
        <v>0.41583000734</v>
      </c>
      <c r="F64" s="125">
        <f>'[1]NIreland'!F498</f>
        <v>0.41583000734</v>
      </c>
      <c r="G64" s="125">
        <f>'[1]NIreland'!G498</f>
        <v>0.20453331504507632</v>
      </c>
      <c r="H64" s="125">
        <f>'[1]NIreland'!H498</f>
        <v>0.2087905558975791</v>
      </c>
      <c r="I64" s="125">
        <f>'[1]NIreland'!I498</f>
        <v>0.39575746770626946</v>
      </c>
      <c r="J64" s="125">
        <f>'[1]NIreland'!J498</f>
        <v>0.4092815074006209</v>
      </c>
      <c r="K64" s="125">
        <f>'[1]NIreland'!K498</f>
        <v>0.4654829357499157</v>
      </c>
      <c r="L64" s="125">
        <f>'[1]NIreland'!L498</f>
        <v>0.37669938529853497</v>
      </c>
      <c r="M64" s="125">
        <f>'[1]NIreland'!M498</f>
        <v>0.1569691083606102</v>
      </c>
      <c r="O64" s="93"/>
    </row>
    <row r="65" spans="2:15" ht="12.75">
      <c r="B65" s="3"/>
      <c r="C65" s="3" t="s">
        <v>190</v>
      </c>
      <c r="D65" s="3" t="s">
        <v>37</v>
      </c>
      <c r="E65" s="89">
        <f t="shared" si="4"/>
        <v>0</v>
      </c>
      <c r="F65" s="125">
        <f>'[1]NIreland'!F499</f>
        <v>0</v>
      </c>
      <c r="G65" s="125">
        <f>'[1]NIreland'!G499</f>
        <v>0</v>
      </c>
      <c r="H65" s="125">
        <f>'[1]NIreland'!H499</f>
        <v>0</v>
      </c>
      <c r="I65" s="125">
        <f>'[1]NIreland'!I499</f>
        <v>0</v>
      </c>
      <c r="J65" s="125">
        <f>'[1]NIreland'!J499</f>
        <v>0</v>
      </c>
      <c r="K65" s="125">
        <f>'[1]NIreland'!K499</f>
        <v>0</v>
      </c>
      <c r="L65" s="125">
        <f>'[1]NIreland'!L499</f>
        <v>0</v>
      </c>
      <c r="M65" s="125">
        <f>'[1]NIreland'!M499</f>
        <v>0</v>
      </c>
      <c r="O65" s="93"/>
    </row>
    <row r="66" spans="2:15" ht="12.75">
      <c r="B66" s="3"/>
      <c r="C66" s="3" t="s">
        <v>191</v>
      </c>
      <c r="D66" s="3" t="s">
        <v>38</v>
      </c>
      <c r="E66" s="89">
        <f t="shared" si="4"/>
        <v>2.203616221637318E-05</v>
      </c>
      <c r="F66" s="125">
        <f>SUM('[1]NIreland'!F500:F502)</f>
        <v>2.203616221637318E-05</v>
      </c>
      <c r="G66" s="125">
        <f>SUM('[1]NIreland'!G500:G502)</f>
        <v>0.006659161919810295</v>
      </c>
      <c r="H66" s="125">
        <f>SUM('[1]NIreland'!H500:H502)</f>
        <v>0.007088056933990217</v>
      </c>
      <c r="I66" s="125">
        <f>SUM('[1]NIreland'!I500:I502)</f>
        <v>0.012608989614207028</v>
      </c>
      <c r="J66" s="125">
        <f>SUM('[1]NIreland'!J500:J502)</f>
        <v>0.011590328469032494</v>
      </c>
      <c r="K66" s="125">
        <f>SUM('[1]NIreland'!K500:K502)</f>
        <v>0.011880195313255126</v>
      </c>
      <c r="L66" s="125">
        <f>SUM('[1]NIreland'!L500:L502)</f>
        <v>0.011448734405907733</v>
      </c>
      <c r="M66" s="125">
        <f>SUM('[1]NIreland'!M500:M502)</f>
        <v>0.011915006175718973</v>
      </c>
      <c r="O66" s="93"/>
    </row>
    <row r="67" spans="2:15" ht="12.75">
      <c r="B67" s="3"/>
      <c r="C67" s="3" t="s">
        <v>192</v>
      </c>
      <c r="D67" s="3" t="s">
        <v>39</v>
      </c>
      <c r="E67" s="89">
        <f t="shared" si="4"/>
        <v>1.918091248937514E-05</v>
      </c>
      <c r="F67" s="125">
        <f>'[1]NIreland'!F503</f>
        <v>1.918091248937514E-05</v>
      </c>
      <c r="G67" s="125">
        <f>'[1]NIreland'!G503</f>
        <v>0.0047598976331327</v>
      </c>
      <c r="H67" s="125">
        <f>'[1]NIreland'!H503</f>
        <v>0.0052686758803004415</v>
      </c>
      <c r="I67" s="125">
        <f>'[1]NIreland'!I503</f>
        <v>0.009886123492701779</v>
      </c>
      <c r="J67" s="125">
        <f>'[1]NIreland'!J503</f>
        <v>0.009533972445032545</v>
      </c>
      <c r="K67" s="125">
        <f>'[1]NIreland'!K503</f>
        <v>0.010196011618515773</v>
      </c>
      <c r="L67" s="125">
        <f>'[1]NIreland'!L503</f>
        <v>0.010053124139937013</v>
      </c>
      <c r="M67" s="125">
        <f>'[1]NIreland'!M503</f>
        <v>0.009646653044770881</v>
      </c>
      <c r="O67" s="93"/>
    </row>
    <row r="68" spans="2:15" ht="12.75">
      <c r="B68" s="3"/>
      <c r="C68" s="3" t="s">
        <v>193</v>
      </c>
      <c r="D68" s="3" t="s">
        <v>40</v>
      </c>
      <c r="E68" s="89">
        <f t="shared" si="4"/>
        <v>0</v>
      </c>
      <c r="F68" s="125">
        <f>'[1]NIreland'!F504</f>
        <v>0</v>
      </c>
      <c r="G68" s="125">
        <f>'[1]NIreland'!G504</f>
        <v>0</v>
      </c>
      <c r="H68" s="125">
        <f>'[1]NIreland'!H504</f>
        <v>0</v>
      </c>
      <c r="I68" s="125">
        <f>'[1]NIreland'!I504</f>
        <v>0</v>
      </c>
      <c r="J68" s="125">
        <f>'[1]NIreland'!J504</f>
        <v>0</v>
      </c>
      <c r="K68" s="125">
        <f>'[1]NIreland'!K504</f>
        <v>0</v>
      </c>
      <c r="L68" s="125">
        <f>'[1]NIreland'!L504</f>
        <v>0</v>
      </c>
      <c r="M68" s="125">
        <f>'[1]NIreland'!M504</f>
        <v>0</v>
      </c>
      <c r="O68" s="93"/>
    </row>
    <row r="69" spans="2:15" ht="12.75">
      <c r="B69" s="3"/>
      <c r="C69" s="3" t="s">
        <v>194</v>
      </c>
      <c r="D69" s="3" t="s">
        <v>41</v>
      </c>
      <c r="E69" s="89">
        <f t="shared" si="4"/>
        <v>0</v>
      </c>
      <c r="F69" s="125">
        <f>'[1]NIreland'!F505</f>
        <v>0</v>
      </c>
      <c r="G69" s="125">
        <f>'[1]NIreland'!G505</f>
        <v>0</v>
      </c>
      <c r="H69" s="125">
        <f>'[1]NIreland'!H505</f>
        <v>0</v>
      </c>
      <c r="I69" s="125">
        <f>'[1]NIreland'!I505</f>
        <v>0</v>
      </c>
      <c r="J69" s="125">
        <f>'[1]NIreland'!J505</f>
        <v>0</v>
      </c>
      <c r="K69" s="125">
        <f>'[1]NIreland'!K505</f>
        <v>0</v>
      </c>
      <c r="L69" s="125">
        <f>'[1]NIreland'!L505</f>
        <v>0</v>
      </c>
      <c r="M69" s="125">
        <f>'[1]NIreland'!M505</f>
        <v>0</v>
      </c>
      <c r="O69" s="93"/>
    </row>
    <row r="70" spans="2:15" ht="12.75">
      <c r="B70" s="3"/>
      <c r="C70" s="3" t="s">
        <v>195</v>
      </c>
      <c r="D70" s="85" t="s">
        <v>145</v>
      </c>
      <c r="E70" s="89">
        <f t="shared" si="4"/>
        <v>0</v>
      </c>
      <c r="F70" s="125">
        <f>'[1]NIreland'!F511+'[1]NIreland'!F557</f>
        <v>0</v>
      </c>
      <c r="G70" s="125">
        <f>'[1]NIreland'!G511+'[1]NIreland'!G557</f>
        <v>0</v>
      </c>
      <c r="H70" s="125">
        <f>'[1]NIreland'!H511+'[1]NIreland'!H557</f>
        <v>0</v>
      </c>
      <c r="I70" s="125">
        <f>'[1]NIreland'!I511+'[1]NIreland'!I557</f>
        <v>0</v>
      </c>
      <c r="J70" s="125">
        <f>'[1]NIreland'!J511+'[1]NIreland'!J557</f>
        <v>0</v>
      </c>
      <c r="K70" s="125">
        <f>'[1]NIreland'!K511+'[1]NIreland'!K557</f>
        <v>0</v>
      </c>
      <c r="L70" s="125">
        <f>'[1]NIreland'!L511+'[1]NIreland'!L557</f>
        <v>0</v>
      </c>
      <c r="M70" s="125">
        <f>'[1]NIreland'!M511+'[1]NIreland'!M557</f>
        <v>0</v>
      </c>
      <c r="O70" s="93"/>
    </row>
    <row r="71" spans="2:15" ht="12.75">
      <c r="B71" s="3"/>
      <c r="C71" s="3" t="s">
        <v>196</v>
      </c>
      <c r="D71" s="3" t="s">
        <v>42</v>
      </c>
      <c r="E71" s="90">
        <f>'[1]NIreland'!$F$512+'[1]F-gas 2009'!$R$56</f>
        <v>0</v>
      </c>
      <c r="F71" s="125">
        <f>SUM('[1]NIreland'!F512:F513)</f>
        <v>0</v>
      </c>
      <c r="G71" s="125">
        <f>SUM('[1]NIreland'!G512:G513)</f>
        <v>0</v>
      </c>
      <c r="H71" s="125">
        <f>SUM('[1]NIreland'!H512:H513)</f>
        <v>0</v>
      </c>
      <c r="I71" s="125">
        <f>SUM('[1]NIreland'!I512:I513)</f>
        <v>0</v>
      </c>
      <c r="J71" s="125">
        <f>SUM('[1]NIreland'!J512:J513)</f>
        <v>0</v>
      </c>
      <c r="K71" s="125">
        <f>SUM('[1]NIreland'!K512:K513)</f>
        <v>0</v>
      </c>
      <c r="L71" s="125">
        <f>SUM('[1]NIreland'!L512:L513)</f>
        <v>0</v>
      </c>
      <c r="M71" s="125">
        <f>SUM('[1]NIreland'!M512:M513)</f>
        <v>0</v>
      </c>
      <c r="O71" s="93"/>
    </row>
    <row r="72" spans="2:15" ht="12.75">
      <c r="B72" s="23"/>
      <c r="C72" s="23" t="s">
        <v>244</v>
      </c>
      <c r="D72" s="3" t="s">
        <v>86</v>
      </c>
      <c r="E72" s="89">
        <f t="shared" si="4"/>
        <v>0.34485241329028593</v>
      </c>
      <c r="F72" s="125">
        <f>'[1]NIreland'!F506</f>
        <v>0.34485241329028593</v>
      </c>
      <c r="G72" s="125">
        <f>'[1]NIreland'!G506</f>
        <v>0</v>
      </c>
      <c r="H72" s="125">
        <f>'[1]NIreland'!H506</f>
        <v>0</v>
      </c>
      <c r="I72" s="125">
        <f>'[1]NIreland'!I506</f>
        <v>0</v>
      </c>
      <c r="J72" s="125">
        <f>'[1]NIreland'!J506</f>
        <v>0</v>
      </c>
      <c r="K72" s="125">
        <f>'[1]NIreland'!K506</f>
        <v>0</v>
      </c>
      <c r="L72" s="125">
        <f>'[1]NIreland'!L506</f>
        <v>0</v>
      </c>
      <c r="M72" s="125">
        <f>'[1]NIreland'!M506</f>
        <v>0</v>
      </c>
      <c r="O72" s="93"/>
    </row>
    <row r="73" spans="2:15" ht="12.75">
      <c r="B73" s="23"/>
      <c r="C73" s="23" t="s">
        <v>245</v>
      </c>
      <c r="D73" s="3" t="s">
        <v>87</v>
      </c>
      <c r="E73" s="89">
        <f t="shared" si="4"/>
        <v>0</v>
      </c>
      <c r="F73" s="125">
        <f>'[1]NIreland'!F507</f>
        <v>0</v>
      </c>
      <c r="G73" s="125">
        <f>'[1]NIreland'!G507</f>
        <v>0</v>
      </c>
      <c r="H73" s="125">
        <f>'[1]NIreland'!H507</f>
        <v>0</v>
      </c>
      <c r="I73" s="125">
        <f>'[1]NIreland'!I507</f>
        <v>0</v>
      </c>
      <c r="J73" s="125">
        <f>'[1]NIreland'!J507</f>
        <v>0</v>
      </c>
      <c r="K73" s="125">
        <f>'[1]NIreland'!K507</f>
        <v>0</v>
      </c>
      <c r="L73" s="125">
        <f>'[1]NIreland'!L507</f>
        <v>0</v>
      </c>
      <c r="M73" s="125">
        <f>'[1]NIreland'!M507</f>
        <v>0</v>
      </c>
      <c r="O73" s="93"/>
    </row>
    <row r="74" spans="2:15" ht="12.75">
      <c r="B74" s="3"/>
      <c r="C74" s="3" t="s">
        <v>179</v>
      </c>
      <c r="D74" s="16" t="s">
        <v>78</v>
      </c>
      <c r="E74" s="89">
        <f t="shared" si="4"/>
        <v>0</v>
      </c>
      <c r="F74" s="125">
        <f>SUM('[1]NIreland'!F508:F510)</f>
        <v>0</v>
      </c>
      <c r="G74" s="125">
        <f>SUM('[1]NIreland'!G508:G510)</f>
        <v>0</v>
      </c>
      <c r="H74" s="125">
        <f>SUM('[1]NIreland'!H508:H510)</f>
        <v>0</v>
      </c>
      <c r="I74" s="125">
        <f>SUM('[1]NIreland'!I508:I510)</f>
        <v>0</v>
      </c>
      <c r="J74" s="125">
        <f>SUM('[1]NIreland'!J508:J510)</f>
        <v>0</v>
      </c>
      <c r="K74" s="125">
        <f>SUM('[1]NIreland'!K508:K510)</f>
        <v>0</v>
      </c>
      <c r="L74" s="125">
        <f>SUM('[1]NIreland'!L508:L510)</f>
        <v>0</v>
      </c>
      <c r="M74" s="125">
        <f>SUM('[1]NIreland'!M508:M510)</f>
        <v>0</v>
      </c>
      <c r="O74" s="93"/>
    </row>
    <row r="75" spans="2:15" ht="12.75">
      <c r="B75" s="3"/>
      <c r="C75" s="3" t="s">
        <v>246</v>
      </c>
      <c r="D75" s="16" t="s">
        <v>97</v>
      </c>
      <c r="E75" s="90">
        <f>'[1]F-gas 2009'!$R$58+'[1]F-gas 2009'!$R$59</f>
        <v>0</v>
      </c>
      <c r="F75" s="125">
        <f>SUM('[1]NIreland'!F515:F516)</f>
        <v>0</v>
      </c>
      <c r="G75" s="125">
        <f>SUM('[1]NIreland'!G515:G516)</f>
        <v>0</v>
      </c>
      <c r="H75" s="125">
        <f>SUM('[1]NIreland'!H515:H516)</f>
        <v>0</v>
      </c>
      <c r="I75" s="125">
        <f>SUM('[1]NIreland'!I515:I516)</f>
        <v>0</v>
      </c>
      <c r="J75" s="125">
        <f>SUM('[1]NIreland'!J515:J516)</f>
        <v>0</v>
      </c>
      <c r="K75" s="125">
        <f>SUM('[1]NIreland'!K515:K516)</f>
        <v>0</v>
      </c>
      <c r="L75" s="125">
        <f>SUM('[1]NIreland'!L515:L516)</f>
        <v>0</v>
      </c>
      <c r="M75" s="125">
        <f>SUM('[1]NIreland'!M515:M516)</f>
        <v>0</v>
      </c>
      <c r="O75" s="93"/>
    </row>
    <row r="76" spans="2:15" ht="12.75">
      <c r="B76" s="3"/>
      <c r="C76" s="3" t="s">
        <v>247</v>
      </c>
      <c r="D76" s="16" t="s">
        <v>98</v>
      </c>
      <c r="E76" s="90">
        <f>'[1]F-gas 2009'!$R$57</f>
        <v>0</v>
      </c>
      <c r="F76" s="125">
        <f>'[1]NIreland'!F514</f>
        <v>0</v>
      </c>
      <c r="G76" s="125">
        <f>'[1]NIreland'!G514</f>
        <v>0</v>
      </c>
      <c r="H76" s="125">
        <f>'[1]NIreland'!H514</f>
        <v>0</v>
      </c>
      <c r="I76" s="125">
        <f>'[1]NIreland'!I514</f>
        <v>0</v>
      </c>
      <c r="J76" s="125">
        <f>'[1]NIreland'!J514</f>
        <v>0</v>
      </c>
      <c r="K76" s="125">
        <f>'[1]NIreland'!K514</f>
        <v>0</v>
      </c>
      <c r="L76" s="125">
        <f>'[1]NIreland'!L514</f>
        <v>0</v>
      </c>
      <c r="M76" s="125">
        <f>'[1]NIreland'!M514</f>
        <v>0</v>
      </c>
      <c r="O76" s="93"/>
    </row>
    <row r="77" spans="2:15" ht="12.75">
      <c r="B77" s="2" t="s">
        <v>43</v>
      </c>
      <c r="C77" s="2"/>
      <c r="D77" s="2"/>
      <c r="E77" s="89">
        <f t="shared" si="4"/>
        <v>0.07986332037172288</v>
      </c>
      <c r="F77" s="27">
        <f>SUM(F78:F94)</f>
        <v>0.07986332037172288</v>
      </c>
      <c r="G77" s="27">
        <f aca="true" t="shared" si="7" ref="G77:M77">SUM(G78:G94)</f>
        <v>-0.056981043490080666</v>
      </c>
      <c r="H77" s="27">
        <f t="shared" si="7"/>
        <v>-0.04941202462905532</v>
      </c>
      <c r="I77" s="27">
        <f t="shared" si="7"/>
        <v>-0.03204810891285857</v>
      </c>
      <c r="J77" s="27">
        <f t="shared" si="7"/>
        <v>-0.006620623217765756</v>
      </c>
      <c r="K77" s="27">
        <f t="shared" si="7"/>
        <v>0.02089995539227185</v>
      </c>
      <c r="L77" s="27">
        <f t="shared" si="7"/>
        <v>0.06171331048799494</v>
      </c>
      <c r="M77" s="27">
        <f t="shared" si="7"/>
        <v>0.1023169382117756</v>
      </c>
      <c r="O77" s="92">
        <f>(M77-E77)/E77</f>
        <v>0.28115056743875183</v>
      </c>
    </row>
    <row r="78" spans="2:15" ht="12.75">
      <c r="B78" s="3" t="s">
        <v>44</v>
      </c>
      <c r="C78" s="3" t="s">
        <v>202</v>
      </c>
      <c r="D78" s="16" t="s">
        <v>248</v>
      </c>
      <c r="E78" s="89">
        <f t="shared" si="4"/>
        <v>-0.4790081818002153</v>
      </c>
      <c r="F78" s="125">
        <f>'[1]NIreland'!F531</f>
        <v>-0.4790081818002153</v>
      </c>
      <c r="G78" s="125">
        <f>'[1]NIreland'!G531</f>
        <v>-0.5080562060348813</v>
      </c>
      <c r="H78" s="125">
        <f>'[1]NIreland'!H531</f>
        <v>-0.5140087147196772</v>
      </c>
      <c r="I78" s="125">
        <f>'[1]NIreland'!I531</f>
        <v>-0.457013659821805</v>
      </c>
      <c r="J78" s="125">
        <f>'[1]NIreland'!J531</f>
        <v>-0.4369962321116846</v>
      </c>
      <c r="K78" s="125">
        <f>'[1]NIreland'!K531</f>
        <v>-0.36800922411992953</v>
      </c>
      <c r="L78" s="125">
        <f>'[1]NIreland'!L531</f>
        <v>-0.32000414794570375</v>
      </c>
      <c r="M78" s="125">
        <f>'[1]NIreland'!M531</f>
        <v>-0.309978019445513</v>
      </c>
      <c r="O78" s="93"/>
    </row>
    <row r="79" spans="2:15" ht="12.75">
      <c r="B79" s="3"/>
      <c r="C79" s="3" t="s">
        <v>203</v>
      </c>
      <c r="D79" s="3" t="s">
        <v>45</v>
      </c>
      <c r="E79" s="89">
        <f t="shared" si="4"/>
        <v>0.015009001083217717</v>
      </c>
      <c r="F79" s="125">
        <f>'[1]NIreland'!F518</f>
        <v>0.015009001083217717</v>
      </c>
      <c r="G79" s="125">
        <f>'[1]NIreland'!G518</f>
        <v>0.00015858996319086056</v>
      </c>
      <c r="H79" s="125">
        <f>'[1]NIreland'!H518</f>
        <v>0.014619321693520407</v>
      </c>
      <c r="I79" s="125">
        <f>'[1]NIreland'!I518</f>
        <v>0.012422825018800094</v>
      </c>
      <c r="J79" s="125">
        <f>'[1]NIreland'!J518</f>
        <v>0.0005017518026732684</v>
      </c>
      <c r="K79" s="125">
        <f>'[1]NIreland'!K518</f>
        <v>0.009275693310963229</v>
      </c>
      <c r="L79" s="125">
        <f>'[1]NIreland'!L518</f>
        <v>0.0059691627589379724</v>
      </c>
      <c r="M79" s="125">
        <f>'[1]NIreland'!M518</f>
        <v>0.0030857286965387185</v>
      </c>
      <c r="O79" s="93"/>
    </row>
    <row r="80" spans="2:15" ht="12.75">
      <c r="B80" s="3"/>
      <c r="C80" s="3" t="s">
        <v>203</v>
      </c>
      <c r="D80" s="3" t="s">
        <v>46</v>
      </c>
      <c r="E80" s="89">
        <f t="shared" si="4"/>
        <v>-0.2755167543298127</v>
      </c>
      <c r="F80" s="125">
        <f>'[1]NIreland'!F519</f>
        <v>-0.2755167543298127</v>
      </c>
      <c r="G80" s="125">
        <f>'[1]NIreland'!G519</f>
        <v>-0.18402028508371882</v>
      </c>
      <c r="H80" s="125">
        <f>'[1]NIreland'!H519</f>
        <v>-0.19647176817860723</v>
      </c>
      <c r="I80" s="125">
        <f>'[1]NIreland'!I519</f>
        <v>-0.1975178531391151</v>
      </c>
      <c r="J80" s="125">
        <f>'[1]NIreland'!J519</f>
        <v>-0.1789185552102707</v>
      </c>
      <c r="K80" s="125">
        <f>'[1]NIreland'!K519</f>
        <v>-0.18225865408570835</v>
      </c>
      <c r="L80" s="125">
        <f>'[1]NIreland'!L519</f>
        <v>-0.17812903599191351</v>
      </c>
      <c r="M80" s="125">
        <f>'[1]NIreland'!M519</f>
        <v>-0.17407446503266488</v>
      </c>
      <c r="O80" s="93"/>
    </row>
    <row r="81" spans="2:15" ht="15.75">
      <c r="B81" s="3"/>
      <c r="C81" s="3" t="s">
        <v>203</v>
      </c>
      <c r="D81" s="23" t="s">
        <v>89</v>
      </c>
      <c r="E81" s="89">
        <f t="shared" si="4"/>
        <v>9.5325E-05</v>
      </c>
      <c r="F81" s="125">
        <f>'[1]NIreland'!F517</f>
        <v>9.5325E-05</v>
      </c>
      <c r="G81" s="125">
        <f>'[1]NIreland'!G517</f>
        <v>6.013318906645005E-05</v>
      </c>
      <c r="H81" s="125">
        <f>'[1]NIreland'!H517</f>
        <v>4.40730764099632E-05</v>
      </c>
      <c r="I81" s="125">
        <f>'[1]NIreland'!I517</f>
        <v>3.582549497057602E-05</v>
      </c>
      <c r="J81" s="125">
        <f>'[1]NIreland'!J517</f>
        <v>3.940783176250664E-05</v>
      </c>
      <c r="K81" s="125">
        <f>'[1]NIreland'!K517</f>
        <v>3.1368589042225344E-05</v>
      </c>
      <c r="L81" s="125">
        <f>'[1]NIreland'!L517</f>
        <v>2.612936592819313E-05</v>
      </c>
      <c r="M81" s="125">
        <f>'[1]NIreland'!M517</f>
        <v>2.4646733589895692E-05</v>
      </c>
      <c r="O81" s="93"/>
    </row>
    <row r="82" spans="2:15" ht="12.75">
      <c r="B82" s="3" t="s">
        <v>47</v>
      </c>
      <c r="C82" s="3" t="s">
        <v>204</v>
      </c>
      <c r="D82" s="3" t="s">
        <v>48</v>
      </c>
      <c r="E82" s="89">
        <f t="shared" si="4"/>
        <v>0.009234167402765666</v>
      </c>
      <c r="F82" s="125">
        <f>'[1]NIreland'!F520</f>
        <v>0.009234167402765666</v>
      </c>
      <c r="G82" s="125">
        <f>'[1]NIreland'!G520</f>
        <v>0.006103646742459897</v>
      </c>
      <c r="H82" s="125">
        <f>'[1]NIreland'!H520</f>
        <v>0.005352969754468315</v>
      </c>
      <c r="I82" s="125">
        <f>'[1]NIreland'!I520</f>
        <v>0.004129909841156822</v>
      </c>
      <c r="J82" s="125">
        <f>'[1]NIreland'!J520</f>
        <v>0.004659745175048022</v>
      </c>
      <c r="K82" s="125">
        <f>'[1]NIreland'!K520</f>
        <v>0.005396252120046879</v>
      </c>
      <c r="L82" s="125">
        <f>'[1]NIreland'!L520</f>
        <v>0.004672168237525084</v>
      </c>
      <c r="M82" s="125">
        <f>'[1]NIreland'!M520</f>
        <v>0.005186428151901365</v>
      </c>
      <c r="O82" s="93"/>
    </row>
    <row r="83" spans="2:15" ht="12.75">
      <c r="B83" s="3"/>
      <c r="C83" s="3" t="s">
        <v>204</v>
      </c>
      <c r="D83" s="3" t="s">
        <v>49</v>
      </c>
      <c r="E83" s="89">
        <f t="shared" si="4"/>
        <v>-0.025099029999998846</v>
      </c>
      <c r="F83" s="125">
        <f>'[1]NIreland'!F521</f>
        <v>-0.025099029999998846</v>
      </c>
      <c r="G83" s="125">
        <f>'[1]NIreland'!G521</f>
        <v>-0.025099029999998853</v>
      </c>
      <c r="H83" s="125">
        <f>'[1]NIreland'!H521</f>
        <v>-0.025099029999998856</v>
      </c>
      <c r="I83" s="125">
        <f>'[1]NIreland'!I521</f>
        <v>-0.02509902999999885</v>
      </c>
      <c r="J83" s="125">
        <f>'[1]NIreland'!J521</f>
        <v>-0.02509902999999885</v>
      </c>
      <c r="K83" s="125">
        <f>'[1]NIreland'!K521</f>
        <v>-0.02509902999999885</v>
      </c>
      <c r="L83" s="125">
        <f>'[1]NIreland'!L521</f>
        <v>-0.025099029999998853</v>
      </c>
      <c r="M83" s="125">
        <f>'[1]NIreland'!M521</f>
        <v>-0.02509902999999885</v>
      </c>
      <c r="O83" s="93"/>
    </row>
    <row r="84" spans="2:15" ht="12.75">
      <c r="B84" s="3"/>
      <c r="C84" s="3" t="s">
        <v>205</v>
      </c>
      <c r="D84" s="3" t="s">
        <v>45</v>
      </c>
      <c r="E84" s="89">
        <f t="shared" si="4"/>
        <v>0.0004607662250016806</v>
      </c>
      <c r="F84" s="125">
        <f>'[1]NIreland'!F523</f>
        <v>0.0004607662250016806</v>
      </c>
      <c r="G84" s="125">
        <f>'[1]NIreland'!G523</f>
        <v>1.7070977376516977E-05</v>
      </c>
      <c r="H84" s="125">
        <f>'[1]NIreland'!H523</f>
        <v>0.0010352015217661007</v>
      </c>
      <c r="I84" s="125">
        <f>'[1]NIreland'!I523</f>
        <v>0.0030432702320105426</v>
      </c>
      <c r="J84" s="125">
        <f>'[1]NIreland'!J523</f>
        <v>1.202762416591761E-05</v>
      </c>
      <c r="K84" s="125">
        <f>'[1]NIreland'!K523</f>
        <v>0.0002060880097707103</v>
      </c>
      <c r="L84" s="125">
        <f>'[1]NIreland'!L523</f>
        <v>0.00017697159604293668</v>
      </c>
      <c r="M84" s="125">
        <f>'[1]NIreland'!M523</f>
        <v>0.00015021857443391187</v>
      </c>
      <c r="O84" s="93"/>
    </row>
    <row r="85" spans="2:15" ht="12.75">
      <c r="B85" s="3"/>
      <c r="C85" s="3" t="s">
        <v>205</v>
      </c>
      <c r="D85" s="3" t="s">
        <v>50</v>
      </c>
      <c r="E85" s="89">
        <f t="shared" si="4"/>
        <v>1.2694544757292676</v>
      </c>
      <c r="F85" s="125">
        <f>'[1]NIreland'!F522</f>
        <v>1.2694544757292676</v>
      </c>
      <c r="G85" s="125">
        <f>'[1]NIreland'!G522</f>
        <v>1.131199734876106</v>
      </c>
      <c r="H85" s="125">
        <f>'[1]NIreland'!H522</f>
        <v>1.1191730529152693</v>
      </c>
      <c r="I85" s="125">
        <f>'[1]NIreland'!I522</f>
        <v>1.1077329191580796</v>
      </c>
      <c r="J85" s="125">
        <f>'[1]NIreland'!J522</f>
        <v>1.0968507273080372</v>
      </c>
      <c r="K85" s="125">
        <f>'[1]NIreland'!K522</f>
        <v>1.0864992662172148</v>
      </c>
      <c r="L85" s="125">
        <f>'[1]NIreland'!L522</f>
        <v>1.0766526518410517</v>
      </c>
      <c r="M85" s="125">
        <f>'[1]NIreland'!M522</f>
        <v>1.0672862625147321</v>
      </c>
      <c r="O85" s="93"/>
    </row>
    <row r="86" spans="2:15" ht="12.75">
      <c r="B86" s="3"/>
      <c r="C86" s="3" t="s">
        <v>205</v>
      </c>
      <c r="D86" s="3" t="s">
        <v>249</v>
      </c>
      <c r="E86" s="89">
        <f t="shared" si="4"/>
        <v>0.07096540242715942</v>
      </c>
      <c r="F86" s="125">
        <f>'[1]NIreland'!F524</f>
        <v>0.07096540242715942</v>
      </c>
      <c r="G86" s="125">
        <f>'[1]NIreland'!G524</f>
        <v>0.03840358481754848</v>
      </c>
      <c r="H86" s="125">
        <f>'[1]NIreland'!H524</f>
        <v>0.036669026910574554</v>
      </c>
      <c r="I86" s="125">
        <f>'[1]NIreland'!I524</f>
        <v>0.035019064390960586</v>
      </c>
      <c r="J86" s="125">
        <f>'[1]NIreland'!J524</f>
        <v>0.03344957149298043</v>
      </c>
      <c r="K86" s="125">
        <f>'[1]NIreland'!K524</f>
        <v>0.03195662366687684</v>
      </c>
      <c r="L86" s="125">
        <f>'[1]NIreland'!L524</f>
        <v>0.030536487765442717</v>
      </c>
      <c r="M86" s="125">
        <f>'[1]NIreland'!M524</f>
        <v>0.02918561270920874</v>
      </c>
      <c r="O86" s="93"/>
    </row>
    <row r="87" spans="2:15" ht="12.75">
      <c r="B87" s="3" t="s">
        <v>51</v>
      </c>
      <c r="C87" s="3" t="s">
        <v>206</v>
      </c>
      <c r="D87" s="3" t="s">
        <v>45</v>
      </c>
      <c r="E87" s="89">
        <f t="shared" si="4"/>
        <v>0</v>
      </c>
      <c r="F87" s="125">
        <f>'[1]NIreland'!F525</f>
        <v>0</v>
      </c>
      <c r="G87" s="125">
        <f>'[1]NIreland'!G525</f>
        <v>0</v>
      </c>
      <c r="H87" s="125">
        <f>'[1]NIreland'!H525</f>
        <v>0</v>
      </c>
      <c r="I87" s="125">
        <f>'[1]NIreland'!I525</f>
        <v>0</v>
      </c>
      <c r="J87" s="125">
        <f>'[1]NIreland'!J525</f>
        <v>0</v>
      </c>
      <c r="K87" s="125">
        <f>'[1]NIreland'!K525</f>
        <v>0</v>
      </c>
      <c r="L87" s="125">
        <f>'[1]NIreland'!L525</f>
        <v>0</v>
      </c>
      <c r="M87" s="125">
        <f>'[1]NIreland'!M525</f>
        <v>0</v>
      </c>
      <c r="O87" s="93"/>
    </row>
    <row r="88" spans="2:15" ht="12.75">
      <c r="B88" s="3"/>
      <c r="C88" s="3" t="s">
        <v>207</v>
      </c>
      <c r="D88" s="3" t="s">
        <v>48</v>
      </c>
      <c r="E88" s="89">
        <f t="shared" si="4"/>
        <v>0.07281388600938532</v>
      </c>
      <c r="F88" s="125">
        <f>'[1]NIreland'!F526</f>
        <v>0.07281388600938532</v>
      </c>
      <c r="G88" s="125">
        <f>'[1]NIreland'!G526</f>
        <v>0.04219721626455824</v>
      </c>
      <c r="H88" s="125">
        <f>'[1]NIreland'!H526</f>
        <v>0.04156950773534209</v>
      </c>
      <c r="I88" s="125">
        <f>'[1]NIreland'!I526</f>
        <v>0.0407165312937208</v>
      </c>
      <c r="J88" s="125">
        <f>'[1]NIreland'!J526</f>
        <v>0.036965985171644525</v>
      </c>
      <c r="K88" s="125">
        <f>'[1]NIreland'!K526</f>
        <v>0.02850525286648343</v>
      </c>
      <c r="L88" s="125">
        <f>'[1]NIreland'!L526</f>
        <v>0.03238078444698944</v>
      </c>
      <c r="M88" s="125">
        <f>'[1]NIreland'!M526</f>
        <v>0.0413670228484478</v>
      </c>
      <c r="O88" s="93"/>
    </row>
    <row r="89" spans="2:15" ht="12.75">
      <c r="B89" s="3"/>
      <c r="C89" s="3" t="s">
        <v>208</v>
      </c>
      <c r="D89" s="3" t="s">
        <v>52</v>
      </c>
      <c r="E89" s="89">
        <f t="shared" si="4"/>
        <v>-1.2312182563918779</v>
      </c>
      <c r="F89" s="125">
        <f>'[1]NIreland'!F527</f>
        <v>-1.2312182563918779</v>
      </c>
      <c r="G89" s="125">
        <f>'[1]NIreland'!G527</f>
        <v>-1.3071093030476706</v>
      </c>
      <c r="H89" s="125">
        <f>'[1]NIreland'!H527</f>
        <v>-1.3064560268977143</v>
      </c>
      <c r="I89" s="125">
        <f>'[1]NIreland'!I527</f>
        <v>-1.3055383199253079</v>
      </c>
      <c r="J89" s="125">
        <f>'[1]NIreland'!J527</f>
        <v>-1.3046230377459047</v>
      </c>
      <c r="K89" s="125">
        <f>'[1]NIreland'!K527</f>
        <v>-1.3037111072891967</v>
      </c>
      <c r="L89" s="125">
        <f>'[1]NIreland'!L527</f>
        <v>-1.3028033844722617</v>
      </c>
      <c r="M89" s="125">
        <f>'[1]NIreland'!M527</f>
        <v>-1.3019006582999668</v>
      </c>
      <c r="O89" s="93"/>
    </row>
    <row r="90" spans="2:15" ht="12.75">
      <c r="B90" s="3" t="s">
        <v>250</v>
      </c>
      <c r="C90" s="3" t="s">
        <v>209</v>
      </c>
      <c r="D90" s="3" t="s">
        <v>252</v>
      </c>
      <c r="E90" s="89">
        <f t="shared" si="4"/>
        <v>0.12638356484959332</v>
      </c>
      <c r="F90" s="125">
        <f>'[1]NIreland'!F532</f>
        <v>0.12638356484959332</v>
      </c>
      <c r="G90" s="125">
        <f>'[1]NIreland'!G532</f>
        <v>0.13309941991704893</v>
      </c>
      <c r="H90" s="125">
        <f>'[1]NIreland'!H532</f>
        <v>0.13337628379058492</v>
      </c>
      <c r="I90" s="125">
        <f>'[1]NIreland'!I532</f>
        <v>0.13360282681463614</v>
      </c>
      <c r="J90" s="125">
        <f>'[1]NIreland'!J532</f>
        <v>0.13377758876364487</v>
      </c>
      <c r="K90" s="125">
        <f>'[1]NIreland'!K532</f>
        <v>0.13389785892054162</v>
      </c>
      <c r="L90" s="125">
        <f>'[1]NIreland'!L532</f>
        <v>0.13389785894029899</v>
      </c>
      <c r="M90" s="125">
        <f>'[1]NIreland'!M532</f>
        <v>0.13389785849542882</v>
      </c>
      <c r="O90" s="93"/>
    </row>
    <row r="91" spans="2:15" ht="12.75">
      <c r="B91" s="3"/>
      <c r="C91" s="3" t="s">
        <v>251</v>
      </c>
      <c r="D91" s="3" t="s">
        <v>253</v>
      </c>
      <c r="E91" s="89">
        <f t="shared" si="4"/>
        <v>0.0034741080000000005</v>
      </c>
      <c r="F91" s="125">
        <f>'[1]NIreland'!F533</f>
        <v>0.0034741080000000005</v>
      </c>
      <c r="G91" s="125">
        <f>'[1]NIreland'!G533</f>
        <v>0.0010955137474285713</v>
      </c>
      <c r="H91" s="125">
        <f>'[1]NIreland'!H533</f>
        <v>0.0008972975597142857</v>
      </c>
      <c r="I91" s="125">
        <f>'[1]NIreland'!I533</f>
        <v>0.000699081372</v>
      </c>
      <c r="J91" s="125">
        <f>'[1]NIreland'!J533</f>
        <v>0.0005008651842857143</v>
      </c>
      <c r="K91" s="125">
        <f>'[1]NIreland'!K533</f>
        <v>0.0003026472428571428</v>
      </c>
      <c r="L91" s="125">
        <f>'[1]NIreland'!L533</f>
        <v>0.0003026472428571428</v>
      </c>
      <c r="M91" s="125">
        <f>'[1]NIreland'!M533</f>
        <v>0.0003026472428571428</v>
      </c>
      <c r="O91" s="93"/>
    </row>
    <row r="92" spans="2:15" ht="12.75">
      <c r="B92" s="3" t="s">
        <v>53</v>
      </c>
      <c r="C92" s="3" t="s">
        <v>210</v>
      </c>
      <c r="D92" s="3" t="s">
        <v>45</v>
      </c>
      <c r="E92" s="89">
        <f t="shared" si="4"/>
        <v>0</v>
      </c>
      <c r="F92" s="125">
        <f>'[1]NIreland'!F528</f>
        <v>0</v>
      </c>
      <c r="G92" s="125">
        <f>'[1]NIreland'!G528</f>
        <v>0</v>
      </c>
      <c r="H92" s="125">
        <f>'[1]NIreland'!H528</f>
        <v>0</v>
      </c>
      <c r="I92" s="125">
        <f>'[1]NIreland'!I528</f>
        <v>0</v>
      </c>
      <c r="J92" s="125">
        <f>'[1]NIreland'!J528</f>
        <v>0</v>
      </c>
      <c r="K92" s="125">
        <f>'[1]NIreland'!K528</f>
        <v>0</v>
      </c>
      <c r="L92" s="125">
        <f>'[1]NIreland'!L528</f>
        <v>0</v>
      </c>
      <c r="M92" s="125">
        <f>'[1]NIreland'!M528</f>
        <v>0</v>
      </c>
      <c r="O92" s="93"/>
    </row>
    <row r="93" spans="2:15" ht="12.75">
      <c r="B93" s="3"/>
      <c r="C93" s="3" t="s">
        <v>212</v>
      </c>
      <c r="D93" s="3" t="s">
        <v>54</v>
      </c>
      <c r="E93" s="89">
        <f t="shared" si="4"/>
        <v>0.5677524034252005</v>
      </c>
      <c r="F93" s="125">
        <f>'[1]NIreland'!F529</f>
        <v>0.5677524034252005</v>
      </c>
      <c r="G93" s="125">
        <f>'[1]NIreland'!G529</f>
        <v>0.679379126701508</v>
      </c>
      <c r="H93" s="125">
        <f>'[1]NIreland'!H529</f>
        <v>0.7037832513477473</v>
      </c>
      <c r="I93" s="125">
        <f>'[1]NIreland'!I529</f>
        <v>0.7270988416088559</v>
      </c>
      <c r="J93" s="125">
        <f>'[1]NIreland'!J529</f>
        <v>0.7492773171148582</v>
      </c>
      <c r="K93" s="125">
        <f>'[1]NIreland'!K529</f>
        <v>0.770374135606737</v>
      </c>
      <c r="L93" s="125">
        <f>'[1]NIreland'!L529</f>
        <v>0.7904420501195619</v>
      </c>
      <c r="M93" s="125">
        <f>'[1]NIreland'!M529</f>
        <v>0.8095312408925265</v>
      </c>
      <c r="O93" s="93"/>
    </row>
    <row r="94" spans="2:15" ht="12.75">
      <c r="B94" s="3" t="s">
        <v>55</v>
      </c>
      <c r="C94" s="3" t="s">
        <v>211</v>
      </c>
      <c r="D94" s="3" t="s">
        <v>104</v>
      </c>
      <c r="E94" s="89">
        <f t="shared" si="4"/>
        <v>-0.04493755725796357</v>
      </c>
      <c r="F94" s="125">
        <f>'[1]NIreland'!F530</f>
        <v>-0.04493755725796357</v>
      </c>
      <c r="G94" s="125">
        <f>'[1]NIreland'!G530</f>
        <v>-0.06441025652010308</v>
      </c>
      <c r="H94" s="125">
        <f>'[1]NIreland'!H530</f>
        <v>-0.06389647113845483</v>
      </c>
      <c r="I94" s="125">
        <f>'[1]NIreland'!I530</f>
        <v>-0.11138034125182293</v>
      </c>
      <c r="J94" s="125">
        <f>'[1]NIreland'!J530</f>
        <v>-0.11701875561900761</v>
      </c>
      <c r="K94" s="125">
        <f>'[1]NIreland'!K530</f>
        <v>-0.1664672156634286</v>
      </c>
      <c r="L94" s="125">
        <f>'[1]NIreland'!L530</f>
        <v>-0.1873080034167634</v>
      </c>
      <c r="M94" s="125">
        <f>'[1]NIreland'!M530</f>
        <v>-0.1766485558697458</v>
      </c>
      <c r="O94" s="93"/>
    </row>
    <row r="95" spans="2:15" ht="12.75" collapsed="1">
      <c r="B95" s="2" t="s">
        <v>56</v>
      </c>
      <c r="C95" s="2"/>
      <c r="D95" s="26"/>
      <c r="E95" s="27">
        <f>SUM(E96:E98)</f>
        <v>1.8675686709809203</v>
      </c>
      <c r="F95" s="27">
        <f>SUM(F96:F98)</f>
        <v>1.8675686709809203</v>
      </c>
      <c r="G95" s="27">
        <f aca="true" t="shared" si="8" ref="G95:M95">SUM(G96:G98)</f>
        <v>0.7154820833700108</v>
      </c>
      <c r="H95" s="27">
        <f t="shared" si="8"/>
        <v>0.6890106498144323</v>
      </c>
      <c r="I95" s="27">
        <f t="shared" si="8"/>
        <v>0.6933012613506471</v>
      </c>
      <c r="J95" s="27">
        <f t="shared" si="8"/>
        <v>0.6891688214339485</v>
      </c>
      <c r="K95" s="27">
        <f t="shared" si="8"/>
        <v>0.6929470491718812</v>
      </c>
      <c r="L95" s="27">
        <f t="shared" si="8"/>
        <v>0.6939763681402829</v>
      </c>
      <c r="M95" s="27">
        <f t="shared" si="8"/>
        <v>0.7114067951054311</v>
      </c>
      <c r="O95" s="92">
        <f>(M95-E95)/E95</f>
        <v>-0.6190732870177285</v>
      </c>
    </row>
    <row r="96" spans="2:15" ht="12.75">
      <c r="B96" s="3" t="s">
        <v>56</v>
      </c>
      <c r="C96" s="3" t="s">
        <v>254</v>
      </c>
      <c r="D96" s="16" t="s">
        <v>79</v>
      </c>
      <c r="E96" s="89">
        <f t="shared" si="4"/>
        <v>1.8162924280807848</v>
      </c>
      <c r="F96" s="125">
        <f>'[1]NIreland'!F534</f>
        <v>1.8162924280807848</v>
      </c>
      <c r="G96" s="125">
        <f>'[1]NIreland'!G534</f>
        <v>0.6593971061979061</v>
      </c>
      <c r="H96" s="125">
        <f>'[1]NIreland'!H534</f>
        <v>0.6337651007682578</v>
      </c>
      <c r="I96" s="125">
        <f>'[1]NIreland'!I534</f>
        <v>0.6380169335012404</v>
      </c>
      <c r="J96" s="125">
        <f>'[1]NIreland'!J534</f>
        <v>0.6344320405911209</v>
      </c>
      <c r="K96" s="125">
        <f>'[1]NIreland'!K534</f>
        <v>0.6382160004987416</v>
      </c>
      <c r="L96" s="125">
        <f>'[1]NIreland'!L534</f>
        <v>0.6399833599840742</v>
      </c>
      <c r="M96" s="125">
        <f>'[1]NIreland'!M534</f>
        <v>0.6574758572684131</v>
      </c>
      <c r="O96" s="93"/>
    </row>
    <row r="97" spans="2:15" ht="12.75">
      <c r="B97" s="23"/>
      <c r="C97" s="23" t="s">
        <v>255</v>
      </c>
      <c r="D97" s="3" t="s">
        <v>80</v>
      </c>
      <c r="E97" s="89">
        <f t="shared" si="4"/>
        <v>0.04248922072570091</v>
      </c>
      <c r="F97" s="125">
        <f>'[1]NIreland'!F535</f>
        <v>0.04248922072570091</v>
      </c>
      <c r="G97" s="125">
        <f>'[1]NIreland'!G535</f>
        <v>0.04926395300075828</v>
      </c>
      <c r="H97" s="125">
        <f>'[1]NIreland'!H535</f>
        <v>0.04929092169645179</v>
      </c>
      <c r="I97" s="125">
        <f>'[1]NIreland'!I535</f>
        <v>0.05018453994310905</v>
      </c>
      <c r="J97" s="125">
        <f>'[1]NIreland'!J535</f>
        <v>0.050485436163327235</v>
      </c>
      <c r="K97" s="125">
        <f>'[1]NIreland'!K535</f>
        <v>0.0502859939029826</v>
      </c>
      <c r="L97" s="125">
        <f>'[1]NIreland'!L535</f>
        <v>0.04953767509458022</v>
      </c>
      <c r="M97" s="125">
        <f>'[1]NIreland'!M535</f>
        <v>0.049470428599791484</v>
      </c>
      <c r="O97" s="93"/>
    </row>
    <row r="98" spans="2:15" ht="12.75">
      <c r="B98" s="23"/>
      <c r="C98" s="23" t="s">
        <v>197</v>
      </c>
      <c r="D98" s="3" t="s">
        <v>57</v>
      </c>
      <c r="E98" s="89">
        <f t="shared" si="4"/>
        <v>0.00878702217443457</v>
      </c>
      <c r="F98" s="125">
        <f>'[1]NIreland'!F536</f>
        <v>0.00878702217443457</v>
      </c>
      <c r="G98" s="125">
        <f>'[1]NIreland'!G536</f>
        <v>0.006821024171346437</v>
      </c>
      <c r="H98" s="125">
        <f>'[1]NIreland'!H536</f>
        <v>0.005954627349722751</v>
      </c>
      <c r="I98" s="125">
        <f>'[1]NIreland'!I536</f>
        <v>0.005099787906297583</v>
      </c>
      <c r="J98" s="125">
        <f>'[1]NIreland'!J536</f>
        <v>0.004251344679500432</v>
      </c>
      <c r="K98" s="125">
        <f>'[1]NIreland'!K536</f>
        <v>0.004445054770157001</v>
      </c>
      <c r="L98" s="125">
        <f>'[1]NIreland'!L536</f>
        <v>0.004455333061628434</v>
      </c>
      <c r="M98" s="125">
        <f>'[1]NIreland'!M536</f>
        <v>0.004460509237226614</v>
      </c>
      <c r="O98" s="93"/>
    </row>
    <row r="99" spans="2:15" ht="12.75">
      <c r="B99" s="22" t="s">
        <v>60</v>
      </c>
      <c r="C99" s="22" t="s">
        <v>198</v>
      </c>
      <c r="D99" s="85" t="s">
        <v>146</v>
      </c>
      <c r="E99" s="27">
        <f>F99</f>
        <v>0.04759300272567206</v>
      </c>
      <c r="F99" s="126">
        <f>'[1]NIreland'!F537+'[1]NIreland'!F556+SUM('[1]NIreland'!F408:F413)</f>
        <v>0.04759300272567206</v>
      </c>
      <c r="G99" s="126">
        <f>'[1]NIreland'!G537+'[1]NIreland'!G556+SUM('[1]NIreland'!G408:G413)</f>
        <v>0.7177783089992781</v>
      </c>
      <c r="H99" s="126">
        <f>'[1]NIreland'!H537+'[1]NIreland'!H556+SUM('[1]NIreland'!H408:H413)</f>
        <v>0.9532535539907772</v>
      </c>
      <c r="I99" s="126">
        <f>'[1]NIreland'!I537+'[1]NIreland'!I556+SUM('[1]NIreland'!I408:I413)</f>
        <v>1.209759440998261</v>
      </c>
      <c r="J99" s="126">
        <f>'[1]NIreland'!J537+'[1]NIreland'!J556+SUM('[1]NIreland'!J408:J413)</f>
        <v>1.1059661982025044</v>
      </c>
      <c r="K99" s="126">
        <f>'[1]NIreland'!K537+'[1]NIreland'!K556+SUM('[1]NIreland'!K408:K413)</f>
        <v>0.8230946782604447</v>
      </c>
      <c r="L99" s="126">
        <f>'[1]NIreland'!L537+'[1]NIreland'!L556+SUM('[1]NIreland'!L408:L413)</f>
        <v>0.20393237529855618</v>
      </c>
      <c r="M99" s="126">
        <f>'[1]NIreland'!M537+'[1]NIreland'!M556+SUM('[1]NIreland'!M408:M413)</f>
        <v>0.25913395675882395</v>
      </c>
      <c r="O99" s="92">
        <f>(M99-E99)/E99</f>
        <v>4.444791081001597</v>
      </c>
    </row>
    <row r="100" spans="2:15" ht="12.75">
      <c r="B100" s="23"/>
      <c r="C100" s="23"/>
      <c r="D100" s="3"/>
      <c r="E100" s="3"/>
      <c r="F100" s="28"/>
      <c r="G100" s="28"/>
      <c r="H100" s="28"/>
      <c r="I100" s="28"/>
      <c r="J100" s="28"/>
      <c r="K100" s="28"/>
      <c r="L100" s="28"/>
      <c r="O100" s="94"/>
    </row>
    <row r="101" spans="2:15" ht="12.75">
      <c r="B101" s="26"/>
      <c r="C101" s="26"/>
      <c r="D101" s="2"/>
      <c r="E101" s="2"/>
      <c r="F101" s="26"/>
      <c r="G101" s="26"/>
      <c r="H101" s="26"/>
      <c r="I101" s="26"/>
      <c r="J101" s="26"/>
      <c r="K101" s="26"/>
      <c r="L101" s="26"/>
      <c r="O101" s="94"/>
    </row>
    <row r="102" spans="2:15" ht="12.75">
      <c r="B102" s="18" t="s">
        <v>99</v>
      </c>
      <c r="C102" s="18"/>
      <c r="D102" s="26"/>
      <c r="E102" s="27">
        <f aca="true" t="shared" si="9" ref="E102:M102">E99+E95+E77+E62+E41+E36+E35+E19+E8</f>
        <v>25.358244857131965</v>
      </c>
      <c r="F102" s="27">
        <f t="shared" si="9"/>
        <v>25.32110026313086</v>
      </c>
      <c r="G102" s="27">
        <f t="shared" si="9"/>
        <v>22.894833377038786</v>
      </c>
      <c r="H102" s="27">
        <f t="shared" si="9"/>
        <v>22.909362848490936</v>
      </c>
      <c r="I102" s="27">
        <f t="shared" si="9"/>
        <v>23.41950744892222</v>
      </c>
      <c r="J102" s="27">
        <f t="shared" si="9"/>
        <v>23.717292731663882</v>
      </c>
      <c r="K102" s="27">
        <f t="shared" si="9"/>
        <v>23.21629985136459</v>
      </c>
      <c r="L102" s="27">
        <f t="shared" si="9"/>
        <v>22.07993017042908</v>
      </c>
      <c r="M102" s="27">
        <f t="shared" si="9"/>
        <v>21.10777974829616</v>
      </c>
      <c r="O102" s="92">
        <f>(M102-E102)/E102</f>
        <v>-0.16761669164340323</v>
      </c>
    </row>
    <row r="103" spans="15:16" ht="12.75">
      <c r="O103" s="101">
        <f>'[2]Northern Ireland'!$J$270</f>
        <v>-0.2031993024469007</v>
      </c>
      <c r="P103" t="s">
        <v>215</v>
      </c>
    </row>
    <row r="104" spans="6:12" ht="12.75">
      <c r="F104" s="29"/>
      <c r="G104" s="29"/>
      <c r="H104" s="29"/>
      <c r="I104" s="29"/>
      <c r="J104" s="29"/>
      <c r="K104" s="29"/>
      <c r="L104" s="29"/>
    </row>
    <row r="109" spans="6:12" ht="12.75">
      <c r="F109" s="34"/>
      <c r="G109" s="34"/>
      <c r="H109" s="34"/>
      <c r="I109" s="34"/>
      <c r="J109" s="34"/>
      <c r="K109" s="34"/>
      <c r="L109" s="34"/>
    </row>
    <row r="110" spans="2:15" ht="12.75">
      <c r="B110" s="95" t="s">
        <v>158</v>
      </c>
      <c r="C110" s="95"/>
      <c r="D110" s="96"/>
      <c r="E110" s="97">
        <f>E102-E99</f>
        <v>25.31065185440629</v>
      </c>
      <c r="F110" s="97">
        <f aca="true" t="shared" si="10" ref="F110:M110">F102-F99</f>
        <v>25.273507260405186</v>
      </c>
      <c r="G110" s="97">
        <f t="shared" si="10"/>
        <v>22.177055068039508</v>
      </c>
      <c r="H110" s="97">
        <f t="shared" si="10"/>
        <v>21.95610929450016</v>
      </c>
      <c r="I110" s="97">
        <f t="shared" si="10"/>
        <v>22.20974800792396</v>
      </c>
      <c r="J110" s="97">
        <f t="shared" si="10"/>
        <v>22.611326533461376</v>
      </c>
      <c r="K110" s="97">
        <f t="shared" si="10"/>
        <v>22.393205173104143</v>
      </c>
      <c r="L110" s="97">
        <f t="shared" si="10"/>
        <v>21.875997795130523</v>
      </c>
      <c r="M110" s="97">
        <f t="shared" si="10"/>
        <v>20.848645791537336</v>
      </c>
      <c r="N110" s="98"/>
      <c r="O110" s="98">
        <f>(M110-E110)/E110</f>
        <v>-0.1762896541952226</v>
      </c>
    </row>
    <row r="112" spans="2:4" ht="16.5">
      <c r="B112" s="8" t="s">
        <v>150</v>
      </c>
      <c r="C112" s="8"/>
      <c r="D112" t="s">
        <v>141</v>
      </c>
    </row>
    <row r="114" spans="2:13" ht="12.75">
      <c r="B114" s="2" t="s">
        <v>0</v>
      </c>
      <c r="C114" s="2"/>
      <c r="D114" s="2" t="s">
        <v>1</v>
      </c>
      <c r="E114" s="2" t="s">
        <v>149</v>
      </c>
      <c r="F114" s="2">
        <v>1990</v>
      </c>
      <c r="G114" s="2">
        <v>2003</v>
      </c>
      <c r="H114" s="2">
        <v>2004</v>
      </c>
      <c r="I114" s="2">
        <v>2005</v>
      </c>
      <c r="J114" s="2">
        <v>2006</v>
      </c>
      <c r="K114" s="2">
        <v>2007</v>
      </c>
      <c r="L114" s="2">
        <v>2008</v>
      </c>
      <c r="M114" s="2">
        <v>2009</v>
      </c>
    </row>
    <row r="116" spans="2:13" ht="12.75">
      <c r="B116" s="2" t="s">
        <v>2</v>
      </c>
      <c r="C116" s="2"/>
      <c r="D116" s="2"/>
      <c r="E116" s="4">
        <f>F116</f>
        <v>1.9230857664538452</v>
      </c>
      <c r="F116" s="4">
        <f aca="true" t="shared" si="11" ref="F116:M116">SUM(F117:F119)</f>
        <v>1.9230857664538452</v>
      </c>
      <c r="G116" s="4">
        <f t="shared" si="11"/>
        <v>1.9016068627609528</v>
      </c>
      <c r="H116" s="4">
        <f t="shared" si="11"/>
        <v>1.8500416236208612</v>
      </c>
      <c r="I116" s="4">
        <f t="shared" si="11"/>
        <v>1.6626113118071975</v>
      </c>
      <c r="J116" s="4">
        <f t="shared" si="11"/>
        <v>1.9595405349272648</v>
      </c>
      <c r="K116" s="4">
        <f t="shared" si="11"/>
        <v>2.0870350371474826</v>
      </c>
      <c r="L116" s="4">
        <f t="shared" si="11"/>
        <v>1.709895311894319</v>
      </c>
      <c r="M116" s="4">
        <f t="shared" si="11"/>
        <v>1.5228151275542579</v>
      </c>
    </row>
    <row r="117" spans="2:13" ht="12.75">
      <c r="B117" s="3" t="s">
        <v>3</v>
      </c>
      <c r="C117" s="3" t="s">
        <v>188</v>
      </c>
      <c r="D117" s="85" t="s">
        <v>152</v>
      </c>
      <c r="E117" s="5">
        <f aca="true" t="shared" si="12" ref="E117:E127">F117</f>
        <v>0</v>
      </c>
      <c r="F117" s="122">
        <f>'[1]NIreland'!F553</f>
        <v>0</v>
      </c>
      <c r="G117" s="122">
        <f>'[1]NIreland'!G553</f>
        <v>0</v>
      </c>
      <c r="H117" s="122">
        <f>'[1]NIreland'!H553</f>
        <v>0</v>
      </c>
      <c r="I117" s="122">
        <f>'[1]NIreland'!I553</f>
        <v>0</v>
      </c>
      <c r="J117" s="122">
        <f>'[1]NIreland'!J553</f>
        <v>0</v>
      </c>
      <c r="K117" s="122">
        <f>'[1]NIreland'!K553</f>
        <v>0</v>
      </c>
      <c r="L117" s="122">
        <f>'[1]NIreland'!L553</f>
        <v>0</v>
      </c>
      <c r="M117" s="122">
        <f>'[1]NIreland'!M553</f>
        <v>0</v>
      </c>
    </row>
    <row r="118" spans="2:13" ht="12.75">
      <c r="B118" s="2"/>
      <c r="C118" s="3" t="s">
        <v>177</v>
      </c>
      <c r="D118" s="85" t="s">
        <v>153</v>
      </c>
      <c r="E118" s="5">
        <f t="shared" si="12"/>
        <v>1.2881046376838798</v>
      </c>
      <c r="F118" s="122">
        <f>'[1]NIreland'!F555</f>
        <v>1.2881046376838798</v>
      </c>
      <c r="G118" s="122">
        <f>'[1]NIreland'!G555</f>
        <v>0.7392939378939067</v>
      </c>
      <c r="H118" s="122">
        <f>'[1]NIreland'!H555</f>
        <v>0.6962176125868421</v>
      </c>
      <c r="I118" s="122">
        <f>'[1]NIreland'!I555</f>
        <v>0.4290124384284854</v>
      </c>
      <c r="J118" s="122">
        <f>'[1]NIreland'!J555</f>
        <v>0.5482935700995882</v>
      </c>
      <c r="K118" s="122">
        <f>'[1]NIreland'!K555</f>
        <v>0.600950621391142</v>
      </c>
      <c r="L118" s="122">
        <f>'[1]NIreland'!L555</f>
        <v>0.23625763121673496</v>
      </c>
      <c r="M118" s="122">
        <f>'[1]NIreland'!M555</f>
        <v>0.22890212764012088</v>
      </c>
    </row>
    <row r="119" spans="2:13" ht="12.75">
      <c r="B119" s="2"/>
      <c r="C119" s="3" t="s">
        <v>178</v>
      </c>
      <c r="D119" s="85" t="s">
        <v>4</v>
      </c>
      <c r="E119" s="5">
        <f t="shared" si="12"/>
        <v>0.6349811287699654</v>
      </c>
      <c r="F119" s="122">
        <f>'[1]NIreland'!F554</f>
        <v>0.6349811287699654</v>
      </c>
      <c r="G119" s="122">
        <f>'[1]NIreland'!G554</f>
        <v>1.162312924867046</v>
      </c>
      <c r="H119" s="122">
        <f>'[1]NIreland'!H554</f>
        <v>1.153824011034019</v>
      </c>
      <c r="I119" s="122">
        <f>'[1]NIreland'!I554</f>
        <v>1.233598873378712</v>
      </c>
      <c r="J119" s="122">
        <f>'[1]NIreland'!J554</f>
        <v>1.4112469648276764</v>
      </c>
      <c r="K119" s="122">
        <f>'[1]NIreland'!K554</f>
        <v>1.4860844157563404</v>
      </c>
      <c r="L119" s="122">
        <f>'[1]NIreland'!L554</f>
        <v>1.473637680677584</v>
      </c>
      <c r="M119" s="122">
        <f>'[1]NIreland'!M554</f>
        <v>1.293912999914137</v>
      </c>
    </row>
    <row r="120" spans="2:13" ht="12.75">
      <c r="B120" s="2" t="s">
        <v>151</v>
      </c>
      <c r="C120" s="3" t="s">
        <v>182</v>
      </c>
      <c r="D120" s="85" t="s">
        <v>18</v>
      </c>
      <c r="E120" s="91">
        <f t="shared" si="12"/>
        <v>0.04198130240812724</v>
      </c>
      <c r="F120" s="124">
        <f>'[1]NIreland'!F560</f>
        <v>0.04198130240812724</v>
      </c>
      <c r="G120" s="124">
        <f>'[1]NIreland'!G560</f>
        <v>0.03717624659376144</v>
      </c>
      <c r="H120" s="124">
        <f>'[1]NIreland'!H560</f>
        <v>0.03884435544220083</v>
      </c>
      <c r="I120" s="124">
        <f>'[1]NIreland'!I560</f>
        <v>0.04074943827903609</v>
      </c>
      <c r="J120" s="124">
        <f>'[1]NIreland'!J560</f>
        <v>0.04399927374883766</v>
      </c>
      <c r="K120" s="124">
        <f>'[1]NIreland'!K560</f>
        <v>0.05198023133256131</v>
      </c>
      <c r="L120" s="124">
        <f>'[1]NIreland'!L560</f>
        <v>0.052427928654642394</v>
      </c>
      <c r="M120" s="124">
        <f>'[1]NIreland'!M560</f>
        <v>0.041367780184521585</v>
      </c>
    </row>
    <row r="121" spans="2:13" ht="12.75">
      <c r="B121" s="2" t="s">
        <v>26</v>
      </c>
      <c r="C121" s="3" t="s">
        <v>178</v>
      </c>
      <c r="D121" s="85" t="s">
        <v>26</v>
      </c>
      <c r="E121" s="91">
        <f t="shared" si="12"/>
        <v>0.6059705191911943</v>
      </c>
      <c r="F121" s="124">
        <f>'[1]NIreland'!F558</f>
        <v>0.6059705191911943</v>
      </c>
      <c r="G121" s="124">
        <f>'[1]NIreland'!G558</f>
        <v>0.47927224271880714</v>
      </c>
      <c r="H121" s="124">
        <f>'[1]NIreland'!H558</f>
        <v>0.5157441868473143</v>
      </c>
      <c r="I121" s="124">
        <f>'[1]NIreland'!I558</f>
        <v>0.5121040447295626</v>
      </c>
      <c r="J121" s="124">
        <f>'[1]NIreland'!J558</f>
        <v>0.5400875907258884</v>
      </c>
      <c r="K121" s="124">
        <f>'[1]NIreland'!K558</f>
        <v>0.5402052543987859</v>
      </c>
      <c r="L121" s="124">
        <f>'[1]NIreland'!L558</f>
        <v>0.5498485763467829</v>
      </c>
      <c r="M121" s="124">
        <f>'[1]NIreland'!M558</f>
        <v>0.511352853192979</v>
      </c>
    </row>
    <row r="122" spans="2:13" ht="12.75">
      <c r="B122" s="2" t="s">
        <v>28</v>
      </c>
      <c r="C122" s="3" t="s">
        <v>186</v>
      </c>
      <c r="D122" s="85" t="s">
        <v>154</v>
      </c>
      <c r="E122" s="91">
        <f t="shared" si="12"/>
        <v>1.8614820810294204</v>
      </c>
      <c r="F122" s="124">
        <f>'[1]NIreland'!F559</f>
        <v>1.8614820810294204</v>
      </c>
      <c r="G122" s="124">
        <f>'[1]NIreland'!G559</f>
        <v>1.6891016976564344</v>
      </c>
      <c r="H122" s="124">
        <f>'[1]NIreland'!H559</f>
        <v>1.6745227416271498</v>
      </c>
      <c r="I122" s="124">
        <f>'[1]NIreland'!I559</f>
        <v>1.8053167500998313</v>
      </c>
      <c r="J122" s="124">
        <f>'[1]NIreland'!J559</f>
        <v>1.9360451282809894</v>
      </c>
      <c r="K122" s="124">
        <f>'[1]NIreland'!K559</f>
        <v>1.8687516665603645</v>
      </c>
      <c r="L122" s="124">
        <f>'[1]NIreland'!L559</f>
        <v>1.9529447267349944</v>
      </c>
      <c r="M122" s="124">
        <f>'[1]NIreland'!M559</f>
        <v>1.7551048941680922</v>
      </c>
    </row>
    <row r="123" spans="2:13" ht="12.75">
      <c r="B123" s="2" t="s">
        <v>31</v>
      </c>
      <c r="C123" s="3" t="s">
        <v>187</v>
      </c>
      <c r="D123" s="85" t="s">
        <v>155</v>
      </c>
      <c r="E123" s="91">
        <f t="shared" si="12"/>
        <v>0.30012585142312986</v>
      </c>
      <c r="F123" s="124">
        <f>'[1]NIreland'!F552</f>
        <v>0.30012585142312986</v>
      </c>
      <c r="G123" s="124">
        <f>'[1]NIreland'!G552</f>
        <v>0.22594569093280753</v>
      </c>
      <c r="H123" s="124">
        <f>'[1]NIreland'!H552</f>
        <v>0.22611328581022466</v>
      </c>
      <c r="I123" s="124">
        <f>'[1]NIreland'!I552</f>
        <v>0.20329584286585342</v>
      </c>
      <c r="J123" s="124">
        <f>'[1]NIreland'!J552</f>
        <v>0.21492468320620525</v>
      </c>
      <c r="K123" s="124">
        <f>'[1]NIreland'!K552</f>
        <v>0.21321395676932742</v>
      </c>
      <c r="L123" s="124">
        <f>'[1]NIreland'!L552</f>
        <v>0.20716838645619262</v>
      </c>
      <c r="M123" s="124">
        <f>'[1]NIreland'!M552</f>
        <v>0.17414180788228434</v>
      </c>
    </row>
    <row r="124" spans="2:13" ht="12.75">
      <c r="B124" s="2" t="s">
        <v>34</v>
      </c>
      <c r="C124" s="3" t="s">
        <v>195</v>
      </c>
      <c r="D124" s="85" t="s">
        <v>156</v>
      </c>
      <c r="E124" s="91">
        <f t="shared" si="12"/>
        <v>0</v>
      </c>
      <c r="F124" s="124">
        <f>'[1]NIreland'!F557</f>
        <v>0</v>
      </c>
      <c r="G124" s="124">
        <f>'[1]NIreland'!G557</f>
        <v>0</v>
      </c>
      <c r="H124" s="124">
        <f>'[1]NIreland'!H557</f>
        <v>0</v>
      </c>
      <c r="I124" s="124">
        <f>'[1]NIreland'!I557</f>
        <v>0</v>
      </c>
      <c r="J124" s="124">
        <f>'[1]NIreland'!J557</f>
        <v>0</v>
      </c>
      <c r="K124" s="124">
        <f>'[1]NIreland'!K557</f>
        <v>0</v>
      </c>
      <c r="L124" s="124">
        <f>'[1]NIreland'!L557</f>
        <v>0</v>
      </c>
      <c r="M124" s="124">
        <f>'[1]NIreland'!M557</f>
        <v>0</v>
      </c>
    </row>
    <row r="125" spans="2:13" ht="12.75">
      <c r="B125" s="2" t="s">
        <v>60</v>
      </c>
      <c r="C125" s="3" t="s">
        <v>198</v>
      </c>
      <c r="D125" s="85" t="s">
        <v>157</v>
      </c>
      <c r="E125" s="91">
        <f t="shared" si="12"/>
        <v>0.6647890155891274</v>
      </c>
      <c r="F125" s="124">
        <f>'[1]NIreland'!G575</f>
        <v>0.6647890155891274</v>
      </c>
      <c r="G125" s="124">
        <f>'[1]NIreland'!H575</f>
        <v>0.8979089289344414</v>
      </c>
      <c r="H125" s="124">
        <f>'[1]NIreland'!I575</f>
        <v>1.143968168679195</v>
      </c>
      <c r="I125" s="124">
        <f>'[1]NIreland'!J575</f>
        <v>1.0334124108208136</v>
      </c>
      <c r="J125" s="124">
        <f>'[1]NIreland'!K575</f>
        <v>0.7509348689424576</v>
      </c>
      <c r="K125" s="124">
        <f>'[1]NIreland'!L575</f>
        <v>0.12283898238629695</v>
      </c>
      <c r="L125" s="124">
        <f>'[1]NIreland'!M575</f>
        <v>0.18737876157596073</v>
      </c>
      <c r="M125" s="124">
        <f>'[1]NIreland'!N575</f>
        <v>0</v>
      </c>
    </row>
    <row r="127" spans="2:13" ht="12.75">
      <c r="B127" s="2" t="s">
        <v>58</v>
      </c>
      <c r="C127" s="2"/>
      <c r="E127" s="91">
        <f t="shared" si="12"/>
        <v>5.397434536094844</v>
      </c>
      <c r="F127" s="91">
        <f>SUM(F117:F125)</f>
        <v>5.397434536094844</v>
      </c>
      <c r="G127" s="91">
        <f aca="true" t="shared" si="13" ref="G127:M127">SUM(G117:G125)</f>
        <v>5.231011669597205</v>
      </c>
      <c r="H127" s="91">
        <f t="shared" si="13"/>
        <v>5.449234362026946</v>
      </c>
      <c r="I127" s="91">
        <f t="shared" si="13"/>
        <v>5.257489798602295</v>
      </c>
      <c r="J127" s="91">
        <f t="shared" si="13"/>
        <v>5.445532079831644</v>
      </c>
      <c r="K127" s="91">
        <f t="shared" si="13"/>
        <v>4.884025128594819</v>
      </c>
      <c r="L127" s="91">
        <f t="shared" si="13"/>
        <v>4.6596636916628915</v>
      </c>
      <c r="M127" s="91">
        <f t="shared" si="13"/>
        <v>4.004782462982135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86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2.00390625" style="0" customWidth="1"/>
    <col min="2" max="2" width="21.140625" style="0" customWidth="1"/>
    <col min="3" max="3" width="9.7109375" style="0" customWidth="1"/>
    <col min="4" max="4" width="38.7109375" style="0" customWidth="1"/>
    <col min="5" max="11" width="7.8515625" style="0" customWidth="1"/>
    <col min="13" max="13" width="2.57421875" style="0" customWidth="1"/>
    <col min="15" max="15" width="10.140625" style="0" customWidth="1"/>
    <col min="17" max="17" width="9.140625" style="102" customWidth="1"/>
  </cols>
  <sheetData>
    <row r="1" ht="18">
      <c r="B1" s="135" t="s">
        <v>266</v>
      </c>
    </row>
    <row r="2" spans="2:5" ht="16.5">
      <c r="B2" s="8" t="s">
        <v>59</v>
      </c>
      <c r="C2" s="8"/>
      <c r="D2" t="s">
        <v>141</v>
      </c>
      <c r="E2" s="84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4" ht="12.75">
      <c r="B4" s="2" t="s">
        <v>0</v>
      </c>
      <c r="C4" s="2" t="s">
        <v>175</v>
      </c>
      <c r="D4" s="2" t="s">
        <v>1</v>
      </c>
      <c r="E4" s="2">
        <v>1990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N4" s="86" t="s">
        <v>214</v>
      </c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2.7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4" ht="12.75">
      <c r="B8" s="2" t="s">
        <v>2</v>
      </c>
      <c r="C8" s="2"/>
      <c r="D8" s="2"/>
      <c r="E8" s="4">
        <f>SUM(E9:E12)</f>
        <v>4.320308040061038</v>
      </c>
      <c r="F8" s="4">
        <f aca="true" t="shared" si="0" ref="F8:L8">SUM(F9:F12)</f>
        <v>3.4601078129639244</v>
      </c>
      <c r="G8" s="4">
        <f t="shared" si="0"/>
        <v>3.4885742506938753</v>
      </c>
      <c r="H8" s="4">
        <f t="shared" si="0"/>
        <v>3.602234570932801</v>
      </c>
      <c r="I8" s="4">
        <f t="shared" si="0"/>
        <v>3.849826769778474</v>
      </c>
      <c r="J8" s="4">
        <f t="shared" si="0"/>
        <v>3.9937933352976738</v>
      </c>
      <c r="K8" s="4">
        <f t="shared" si="0"/>
        <v>3.488484464439111</v>
      </c>
      <c r="L8" s="4">
        <f t="shared" si="0"/>
        <v>3.087885108408147</v>
      </c>
      <c r="N8" s="92">
        <f>(L8-E8)/E8</f>
        <v>-0.2852627452082049</v>
      </c>
    </row>
    <row r="9" spans="2:12" ht="12.75">
      <c r="B9" s="3" t="s">
        <v>3</v>
      </c>
      <c r="C9" s="3" t="s">
        <v>176</v>
      </c>
      <c r="D9" s="85" t="s">
        <v>63</v>
      </c>
      <c r="E9" s="122">
        <f>SUM('[1]NIreland'!F10:F11,'[1]NIreland'!F15,'[1]NIreland'!F115)</f>
        <v>0</v>
      </c>
      <c r="F9" s="122">
        <f>SUM('[1]NIreland'!G10:G11,'[1]NIreland'!G15,'[1]NIreland'!G115)</f>
        <v>0</v>
      </c>
      <c r="G9" s="122">
        <f>SUM('[1]NIreland'!H10:H11,'[1]NIreland'!H15,'[1]NIreland'!H115)</f>
        <v>0</v>
      </c>
      <c r="H9" s="122">
        <f>SUM('[1]NIreland'!I10:I11,'[1]NIreland'!I15,'[1]NIreland'!I115)</f>
        <v>0</v>
      </c>
      <c r="I9" s="122">
        <f>SUM('[1]NIreland'!J10:J11,'[1]NIreland'!J15,'[1]NIreland'!J115)</f>
        <v>0</v>
      </c>
      <c r="J9" s="122">
        <f>SUM('[1]NIreland'!K10:K11,'[1]NIreland'!K15,'[1]NIreland'!K115)</f>
        <v>0</v>
      </c>
      <c r="K9" s="122">
        <f>SUM('[1]NIreland'!L10:L11,'[1]NIreland'!L15,'[1]NIreland'!L115)</f>
        <v>0</v>
      </c>
      <c r="L9" s="122">
        <f>SUM('[1]NIreland'!M10:M11,'[1]NIreland'!M15,'[1]NIreland'!M115)</f>
        <v>0</v>
      </c>
    </row>
    <row r="10" spans="2:12" ht="12.75">
      <c r="B10" s="2"/>
      <c r="C10" s="3" t="s">
        <v>177</v>
      </c>
      <c r="D10" s="85" t="s">
        <v>64</v>
      </c>
      <c r="E10" s="122">
        <f>SUM('[1]NIreland'!F12,'[1]NIreland'!F117)</f>
        <v>3.557839929064108</v>
      </c>
      <c r="F10" s="122">
        <f>SUM('[1]NIreland'!G12,'[1]NIreland'!G117)</f>
        <v>2.231992675146468</v>
      </c>
      <c r="G10" s="122">
        <f>SUM('[1]NIreland'!H12,'[1]NIreland'!H117)</f>
        <v>2.240739785954864</v>
      </c>
      <c r="H10" s="122">
        <f>SUM('[1]NIreland'!I12,'[1]NIreland'!I117)</f>
        <v>2.2341076050274395</v>
      </c>
      <c r="I10" s="122">
        <f>SUM('[1]NIreland'!J12,'[1]NIreland'!J117)</f>
        <v>2.316105723263578</v>
      </c>
      <c r="J10" s="122">
        <f>SUM('[1]NIreland'!K12,'[1]NIreland'!K117)</f>
        <v>2.3771479638586066</v>
      </c>
      <c r="K10" s="122">
        <f>SUM('[1]NIreland'!L12,'[1]NIreland'!L117)</f>
        <v>1.8654949831868357</v>
      </c>
      <c r="L10" s="122">
        <f>SUM('[1]NIreland'!M12,'[1]NIreland'!M117)</f>
        <v>1.5860995146299475</v>
      </c>
    </row>
    <row r="11" spans="2:12" ht="12.75">
      <c r="B11" s="2"/>
      <c r="C11" s="3" t="s">
        <v>178</v>
      </c>
      <c r="D11" s="85" t="s">
        <v>4</v>
      </c>
      <c r="E11" s="122">
        <f>SUM('[1]NIreland'!F13,'[1]NIreland'!F116)</f>
        <v>0.7561779020075894</v>
      </c>
      <c r="F11" s="122">
        <f>SUM('[1]NIreland'!G13,'[1]NIreland'!G116)</f>
        <v>1.221276192557274</v>
      </c>
      <c r="G11" s="122">
        <f>SUM('[1]NIreland'!H13,'[1]NIreland'!H116)</f>
        <v>1.2409647117267462</v>
      </c>
      <c r="H11" s="122">
        <f>SUM('[1]NIreland'!I13,'[1]NIreland'!I116)</f>
        <v>1.3612375075346805</v>
      </c>
      <c r="I11" s="122">
        <f>SUM('[1]NIreland'!J13,'[1]NIreland'!J116)</f>
        <v>1.526875974170729</v>
      </c>
      <c r="J11" s="122">
        <f>SUM('[1]NIreland'!K13,'[1]NIreland'!K116)</f>
        <v>1.609746709884447</v>
      </c>
      <c r="K11" s="122">
        <f>SUM('[1]NIreland'!L13,'[1]NIreland'!L116)</f>
        <v>1.616327025391927</v>
      </c>
      <c r="L11" s="122">
        <f>SUM('[1]NIreland'!M13,'[1]NIreland'!M116)</f>
        <v>1.4944144989309893</v>
      </c>
    </row>
    <row r="12" spans="2:12" ht="12.75">
      <c r="B12" s="2"/>
      <c r="C12" s="3" t="s">
        <v>179</v>
      </c>
      <c r="D12" s="3" t="s">
        <v>5</v>
      </c>
      <c r="E12" s="122">
        <f>'[1]NIreland'!F14</f>
        <v>0.006290208989340269</v>
      </c>
      <c r="F12" s="122">
        <f>'[1]NIreland'!G14</f>
        <v>0.00683894526018216</v>
      </c>
      <c r="G12" s="122">
        <f>'[1]NIreland'!H14</f>
        <v>0.006869753012265099</v>
      </c>
      <c r="H12" s="122">
        <f>'[1]NIreland'!I14</f>
        <v>0.006889458370681053</v>
      </c>
      <c r="I12" s="122">
        <f>'[1]NIreland'!J14</f>
        <v>0.006845072344167067</v>
      </c>
      <c r="J12" s="122">
        <f>'[1]NIreland'!K14</f>
        <v>0.006898661554619951</v>
      </c>
      <c r="K12" s="122">
        <f>'[1]NIreland'!L14</f>
        <v>0.0066624558603481845</v>
      </c>
      <c r="L12" s="122">
        <f>'[1]NIreland'!M14</f>
        <v>0.007371094847210063</v>
      </c>
    </row>
    <row r="13" spans="2:14" ht="12.75">
      <c r="B13" s="2" t="s">
        <v>6</v>
      </c>
      <c r="C13" s="2"/>
      <c r="D13" s="2"/>
      <c r="E13" s="4">
        <f aca="true" t="shared" si="1" ref="E13:L13">SUM(E14:E28)</f>
        <v>3.715379141669849</v>
      </c>
      <c r="F13" s="4">
        <f t="shared" si="1"/>
        <v>4.878216243049849</v>
      </c>
      <c r="G13" s="4">
        <f t="shared" si="1"/>
        <v>4.821331669729172</v>
      </c>
      <c r="H13" s="4">
        <f t="shared" si="1"/>
        <v>4.913141109004409</v>
      </c>
      <c r="I13" s="4">
        <f t="shared" si="1"/>
        <v>4.871404176321086</v>
      </c>
      <c r="J13" s="4">
        <f t="shared" si="1"/>
        <v>4.9881871031818505</v>
      </c>
      <c r="K13" s="4">
        <f t="shared" si="1"/>
        <v>4.8058083566355805</v>
      </c>
      <c r="L13" s="4">
        <f t="shared" si="1"/>
        <v>4.717369884316349</v>
      </c>
      <c r="N13" s="92">
        <f>(L13-E13)/E13</f>
        <v>0.26968734668520594</v>
      </c>
    </row>
    <row r="14" spans="2:12" ht="12.75">
      <c r="B14" s="3" t="s">
        <v>7</v>
      </c>
      <c r="C14" s="3" t="s">
        <v>180</v>
      </c>
      <c r="D14" s="3" t="s">
        <v>8</v>
      </c>
      <c r="E14" s="122">
        <f>'[1]NIreland'!F17</f>
        <v>0.032493585428439144</v>
      </c>
      <c r="F14" s="122">
        <f>'[1]NIreland'!G17</f>
        <v>0.05644204695823982</v>
      </c>
      <c r="G14" s="122">
        <f>'[1]NIreland'!H17</f>
        <v>0.060054320424875594</v>
      </c>
      <c r="H14" s="122">
        <f>'[1]NIreland'!I17</f>
        <v>0.06715735386639983</v>
      </c>
      <c r="I14" s="122">
        <f>'[1]NIreland'!J17</f>
        <v>0.06510612193081095</v>
      </c>
      <c r="J14" s="122">
        <f>'[1]NIreland'!K17</f>
        <v>0.06458103842308627</v>
      </c>
      <c r="K14" s="122">
        <f>'[1]NIreland'!L17</f>
        <v>0.06481829796840897</v>
      </c>
      <c r="L14" s="122">
        <f>'[1]NIreland'!M17</f>
        <v>0.05898243200728341</v>
      </c>
    </row>
    <row r="15" spans="2:12" ht="12.75">
      <c r="B15" s="3"/>
      <c r="C15" s="3" t="s">
        <v>180</v>
      </c>
      <c r="D15" s="3" t="s">
        <v>9</v>
      </c>
      <c r="E15" s="122">
        <f>'[1]NIreland'!F16</f>
        <v>0.08283837049675381</v>
      </c>
      <c r="F15" s="122">
        <f>'[1]NIreland'!G16</f>
        <v>0.1379399758476846</v>
      </c>
      <c r="G15" s="122">
        <f>'[1]NIreland'!H16</f>
        <v>0.1390015078432951</v>
      </c>
      <c r="H15" s="122">
        <f>'[1]NIreland'!I16</f>
        <v>0.1535079395276235</v>
      </c>
      <c r="I15" s="122">
        <f>'[1]NIreland'!J16</f>
        <v>0.1487664271502358</v>
      </c>
      <c r="J15" s="122">
        <f>'[1]NIreland'!K16</f>
        <v>0.15504623411834093</v>
      </c>
      <c r="K15" s="122">
        <f>'[1]NIreland'!L16</f>
        <v>0.1578697980713501</v>
      </c>
      <c r="L15" s="122">
        <f>'[1]NIreland'!M16</f>
        <v>0.14217177511836404</v>
      </c>
    </row>
    <row r="16" spans="2:12" ht="12.75">
      <c r="B16" s="3" t="s">
        <v>10</v>
      </c>
      <c r="C16" s="3" t="s">
        <v>181</v>
      </c>
      <c r="D16" s="3" t="s">
        <v>11</v>
      </c>
      <c r="E16" s="122">
        <f>SUM('[1]NIreland'!F28:F36)</f>
        <v>2.5701088240878867</v>
      </c>
      <c r="F16" s="122">
        <f>SUM('[1]NIreland'!G28:G36)</f>
        <v>3.148168762162879</v>
      </c>
      <c r="G16" s="122">
        <f>SUM('[1]NIreland'!H28:H36)</f>
        <v>3.2271634260756565</v>
      </c>
      <c r="H16" s="122">
        <f>SUM('[1]NIreland'!I28:I36)</f>
        <v>3.239079688202462</v>
      </c>
      <c r="I16" s="122">
        <f>SUM('[1]NIreland'!J28:J36)</f>
        <v>3.1690876805220376</v>
      </c>
      <c r="J16" s="122">
        <f>SUM('[1]NIreland'!K28:K36)</f>
        <v>3.2241196642457006</v>
      </c>
      <c r="K16" s="122">
        <f>SUM('[1]NIreland'!L28:L36)</f>
        <v>3.0603840553714274</v>
      </c>
      <c r="L16" s="122">
        <f>SUM('[1]NIreland'!M28:M36)</f>
        <v>3.1274029588783887</v>
      </c>
    </row>
    <row r="17" spans="2:12" ht="12.75">
      <c r="B17" s="3"/>
      <c r="C17" s="3" t="s">
        <v>181</v>
      </c>
      <c r="D17" s="3" t="s">
        <v>12</v>
      </c>
      <c r="E17" s="122">
        <f>SUM('[1]NIreland'!F43:F51)</f>
        <v>0.13013713522716347</v>
      </c>
      <c r="F17" s="122">
        <f>SUM('[1]NIreland'!G43:G51)</f>
        <v>0.2806578189994627</v>
      </c>
      <c r="G17" s="122">
        <f>SUM('[1]NIreland'!H43:H51)</f>
        <v>0.25948773964809985</v>
      </c>
      <c r="H17" s="122">
        <f>SUM('[1]NIreland'!I43:I51)</f>
        <v>0.25698088334949376</v>
      </c>
      <c r="I17" s="122">
        <f>SUM('[1]NIreland'!J43:J51)</f>
        <v>0.29176933435620556</v>
      </c>
      <c r="J17" s="122">
        <f>SUM('[1]NIreland'!K43:K51)</f>
        <v>0.2844051275045036</v>
      </c>
      <c r="K17" s="122">
        <f>SUM('[1]NIreland'!L43:L51)</f>
        <v>0.3291944947356543</v>
      </c>
      <c r="L17" s="122">
        <f>SUM('[1]NIreland'!M43:M51)</f>
        <v>0.26390809605515597</v>
      </c>
    </row>
    <row r="18" spans="2:12" ht="12.75">
      <c r="B18" s="3"/>
      <c r="C18" s="3" t="s">
        <v>181</v>
      </c>
      <c r="D18" s="3" t="s">
        <v>13</v>
      </c>
      <c r="E18" s="122">
        <f>SUM('[1]NIreland'!F25:F27)</f>
        <v>0.03763248163874745</v>
      </c>
      <c r="F18" s="122">
        <f>SUM('[1]NIreland'!G25:G27)</f>
        <v>0.055035195632644106</v>
      </c>
      <c r="G18" s="122">
        <f>SUM('[1]NIreland'!H25:H27)</f>
        <v>0.056849939074503905</v>
      </c>
      <c r="H18" s="122">
        <f>SUM('[1]NIreland'!I25:I27)</f>
        <v>0.05886321307240771</v>
      </c>
      <c r="I18" s="122">
        <f>SUM('[1]NIreland'!J25:J27)</f>
        <v>0.04757831214869508</v>
      </c>
      <c r="J18" s="122">
        <f>SUM('[1]NIreland'!K25:K27)</f>
        <v>0.056356794700535714</v>
      </c>
      <c r="K18" s="122">
        <f>SUM('[1]NIreland'!L25:L27)</f>
        <v>0.058655043868013984</v>
      </c>
      <c r="L18" s="122">
        <f>SUM('[1]NIreland'!M25:M27)</f>
        <v>0.07731854818170127</v>
      </c>
    </row>
    <row r="19" spans="2:12" ht="12.75">
      <c r="B19" s="3"/>
      <c r="C19" s="3" t="s">
        <v>181</v>
      </c>
      <c r="D19" s="3" t="s">
        <v>14</v>
      </c>
      <c r="E19" s="122">
        <f>SUM('[1]NIreland'!F37:F42)</f>
        <v>0.5696293892787163</v>
      </c>
      <c r="F19" s="122">
        <f>SUM('[1]NIreland'!G37:G42)</f>
        <v>0.9290846375973629</v>
      </c>
      <c r="G19" s="122">
        <f>SUM('[1]NIreland'!H37:H42)</f>
        <v>0.8072428894564059</v>
      </c>
      <c r="H19" s="122">
        <f>SUM('[1]NIreland'!I37:I42)</f>
        <v>0.8652300889989495</v>
      </c>
      <c r="I19" s="122">
        <f>SUM('[1]NIreland'!J37:J42)</f>
        <v>0.8780849418840544</v>
      </c>
      <c r="J19" s="122">
        <f>SUM('[1]NIreland'!K37:K42)</f>
        <v>0.9153620154640869</v>
      </c>
      <c r="K19" s="122">
        <f>SUM('[1]NIreland'!L37:L42)</f>
        <v>0.8549498264568509</v>
      </c>
      <c r="L19" s="122">
        <f>SUM('[1]NIreland'!M37:M42)</f>
        <v>0.7967440348592348</v>
      </c>
    </row>
    <row r="20" spans="2:12" ht="12.75">
      <c r="B20" s="3"/>
      <c r="C20" s="3" t="s">
        <v>181</v>
      </c>
      <c r="D20" s="3" t="s">
        <v>15</v>
      </c>
      <c r="E20" s="122">
        <f>SUM('[1]NIreland'!F52:F56)</f>
        <v>0.011810707817286884</v>
      </c>
      <c r="F20" s="122">
        <f>SUM('[1]NIreland'!G52:G56)</f>
        <v>0.01972439765479843</v>
      </c>
      <c r="G20" s="122">
        <f>SUM('[1]NIreland'!H52:H56)</f>
        <v>0.01756177753698339</v>
      </c>
      <c r="H20" s="122">
        <f>SUM('[1]NIreland'!I52:I56)</f>
        <v>0.01922782780207625</v>
      </c>
      <c r="I20" s="122">
        <f>SUM('[1]NIreland'!J52:J56)</f>
        <v>0.01656857354312938</v>
      </c>
      <c r="J20" s="122">
        <f>SUM('[1]NIreland'!K52:K56)</f>
        <v>0.018282506564634045</v>
      </c>
      <c r="K20" s="122">
        <f>SUM('[1]NIreland'!L52:L56)</f>
        <v>0.015982938194525047</v>
      </c>
      <c r="L20" s="122">
        <f>SUM('[1]NIreland'!M52:M56)</f>
        <v>0.016243168305082416</v>
      </c>
    </row>
    <row r="21" spans="2:12" ht="12.75">
      <c r="B21" s="3"/>
      <c r="C21" s="3" t="s">
        <v>181</v>
      </c>
      <c r="D21" s="3" t="s">
        <v>16</v>
      </c>
      <c r="E21" s="122">
        <f>'[1]NIreland'!F24</f>
        <v>0</v>
      </c>
      <c r="F21" s="122">
        <f>'[1]NIreland'!G24</f>
        <v>0.004348072360976207</v>
      </c>
      <c r="G21" s="122">
        <f>'[1]NIreland'!H24</f>
        <v>0.0046150625968094635</v>
      </c>
      <c r="H21" s="122">
        <f>'[1]NIreland'!I24</f>
        <v>0.004984257872490066</v>
      </c>
      <c r="I21" s="122">
        <f>'[1]NIreland'!J24</f>
        <v>0.005148761391049357</v>
      </c>
      <c r="J21" s="122">
        <f>'[1]NIreland'!K24</f>
        <v>0.004862211612605032</v>
      </c>
      <c r="K21" s="122">
        <f>'[1]NIreland'!L24</f>
        <v>0.005066364847394791</v>
      </c>
      <c r="L21" s="122">
        <f>'[1]NIreland'!M24</f>
        <v>0.004368625622833678</v>
      </c>
    </row>
    <row r="22" spans="2:12" ht="12.75">
      <c r="B22" s="3"/>
      <c r="C22" s="3" t="s">
        <v>181</v>
      </c>
      <c r="D22" s="3" t="s">
        <v>17</v>
      </c>
      <c r="E22" s="122">
        <f>'[1]NIreland'!F57</f>
        <v>0.007570594158300264</v>
      </c>
      <c r="F22" s="122">
        <f>'[1]NIreland'!G57</f>
        <v>0.005597264152094371</v>
      </c>
      <c r="G22" s="122">
        <f>'[1]NIreland'!H57</f>
        <v>0.005792187730222887</v>
      </c>
      <c r="H22" s="122">
        <f>'[1]NIreland'!I57</f>
        <v>0.004752521626323855</v>
      </c>
      <c r="I22" s="122">
        <f>'[1]NIreland'!J57</f>
        <v>0.004439941555460359</v>
      </c>
      <c r="J22" s="122">
        <f>'[1]NIreland'!K57</f>
        <v>0.004270498937559959</v>
      </c>
      <c r="K22" s="122">
        <f>'[1]NIreland'!L57</f>
        <v>0.0031976045268489774</v>
      </c>
      <c r="L22" s="122">
        <f>'[1]NIreland'!M57</f>
        <v>0.003319442120137122</v>
      </c>
    </row>
    <row r="23" spans="2:12" ht="12.75">
      <c r="B23" s="3" t="s">
        <v>18</v>
      </c>
      <c r="C23" s="3" t="s">
        <v>182</v>
      </c>
      <c r="D23" s="85" t="s">
        <v>18</v>
      </c>
      <c r="E23" s="122">
        <f>SUM('[1]NIreland'!F58:F61,'[1]NIreland'!F122)</f>
        <v>0.06648799243823784</v>
      </c>
      <c r="F23" s="122">
        <f>SUM('[1]NIreland'!G58:G61,'[1]NIreland'!G122)</f>
        <v>0.06923082529087671</v>
      </c>
      <c r="G23" s="122">
        <f>SUM('[1]NIreland'!H58:H61,'[1]NIreland'!H122)</f>
        <v>0.07246016820234948</v>
      </c>
      <c r="H23" s="122">
        <f>SUM('[1]NIreland'!I58:I61,'[1]NIreland'!I122)</f>
        <v>0.07684414210636928</v>
      </c>
      <c r="I23" s="122">
        <f>SUM('[1]NIreland'!J58:J61,'[1]NIreland'!J122)</f>
        <v>0.07965487997271042</v>
      </c>
      <c r="J23" s="122">
        <f>SUM('[1]NIreland'!K58:K61,'[1]NIreland'!K122)</f>
        <v>0.09692451984038669</v>
      </c>
      <c r="K23" s="122">
        <f>SUM('[1]NIreland'!L58:L61,'[1]NIreland'!L122)</f>
        <v>0.09933754731978259</v>
      </c>
      <c r="L23" s="122">
        <f>SUM('[1]NIreland'!M58:M61,'[1]NIreland'!M122)</f>
        <v>0.08325888358758493</v>
      </c>
    </row>
    <row r="24" spans="2:12" ht="12.75">
      <c r="B24" s="3"/>
      <c r="C24" s="3" t="s">
        <v>178</v>
      </c>
      <c r="D24" s="3" t="s">
        <v>19</v>
      </c>
      <c r="E24" s="122">
        <f>'[1]NIreland'!F65</f>
        <v>0.002974550374108216</v>
      </c>
      <c r="F24" s="122">
        <f>'[1]NIreland'!G65</f>
        <v>0.003110161484482818</v>
      </c>
      <c r="G24" s="122">
        <f>'[1]NIreland'!H65</f>
        <v>0.002749215856956258</v>
      </c>
      <c r="H24" s="122">
        <f>'[1]NIreland'!I65</f>
        <v>0.0020338068680001817</v>
      </c>
      <c r="I24" s="122">
        <f>'[1]NIreland'!J65</f>
        <v>0.002012712024607407</v>
      </c>
      <c r="J24" s="122">
        <f>'[1]NIreland'!K65</f>
        <v>0.0020113369834412176</v>
      </c>
      <c r="K24" s="122">
        <f>'[1]NIreland'!L65</f>
        <v>0.0006684650575445978</v>
      </c>
      <c r="L24" s="122">
        <f>'[1]NIreland'!M65</f>
        <v>0.002009575523857087</v>
      </c>
    </row>
    <row r="25" spans="2:12" ht="12.75">
      <c r="B25" s="3" t="s">
        <v>20</v>
      </c>
      <c r="C25" s="3" t="s">
        <v>183</v>
      </c>
      <c r="D25" s="3" t="s">
        <v>21</v>
      </c>
      <c r="E25" s="122">
        <f>SUM('[1]NIreland'!F62:F63)</f>
        <v>0.07191765236106461</v>
      </c>
      <c r="F25" s="122">
        <f>SUM('[1]NIreland'!G62:G63)</f>
        <v>0.07755765730343316</v>
      </c>
      <c r="G25" s="122">
        <f>SUM('[1]NIreland'!H62:H63)</f>
        <v>0.07976669179674355</v>
      </c>
      <c r="H25" s="122">
        <f>SUM('[1]NIreland'!I62:I63)</f>
        <v>0.0823480594900642</v>
      </c>
      <c r="I25" s="122">
        <f>SUM('[1]NIreland'!J62:J63)</f>
        <v>0.07848197851439881</v>
      </c>
      <c r="J25" s="122">
        <f>SUM('[1]NIreland'!K62:K63)</f>
        <v>0.07512654713242337</v>
      </c>
      <c r="K25" s="122">
        <f>SUM('[1]NIreland'!L62:L63)</f>
        <v>0.07347500526325272</v>
      </c>
      <c r="L25" s="122">
        <f>SUM('[1]NIreland'!M62:M63)</f>
        <v>0.06935003272361097</v>
      </c>
    </row>
    <row r="26" spans="2:12" ht="12.75">
      <c r="B26" s="3"/>
      <c r="C26" s="3" t="s">
        <v>187</v>
      </c>
      <c r="D26" s="3" t="s">
        <v>213</v>
      </c>
      <c r="E26" s="122">
        <f>'[1]NIreland'!F66</f>
        <v>0.0007337976139643653</v>
      </c>
      <c r="F26" s="122">
        <f>'[1]NIreland'!G66</f>
        <v>0.0006302424432319261</v>
      </c>
      <c r="G26" s="122">
        <f>'[1]NIreland'!H66</f>
        <v>0.0006728288554676637</v>
      </c>
      <c r="H26" s="122">
        <f>'[1]NIreland'!I66</f>
        <v>0.0006809442641712846</v>
      </c>
      <c r="I26" s="122">
        <f>'[1]NIreland'!J66</f>
        <v>0.0006228435876584369</v>
      </c>
      <c r="J26" s="122">
        <f>'[1]NIreland'!K66</f>
        <v>0.0006266356893347576</v>
      </c>
      <c r="K26" s="122">
        <f>'[1]NIreland'!L66</f>
        <v>0.0006258078017680435</v>
      </c>
      <c r="L26" s="122">
        <f>'[1]NIreland'!M66</f>
        <v>0.0005753249435925895</v>
      </c>
    </row>
    <row r="27" spans="2:12" ht="12.75">
      <c r="B27" s="3" t="s">
        <v>22</v>
      </c>
      <c r="C27" s="3" t="s">
        <v>184</v>
      </c>
      <c r="D27" s="3" t="s">
        <v>23</v>
      </c>
      <c r="E27" s="122">
        <f>SUM('[1]NIreland'!F67:F68)</f>
        <v>0.12432671943243559</v>
      </c>
      <c r="F27" s="122">
        <f>SUM('[1]NIreland'!G67:G68)</f>
        <v>0.0819610052948339</v>
      </c>
      <c r="G27" s="122">
        <f>SUM('[1]NIreland'!H67:H68)</f>
        <v>0.07846160488618335</v>
      </c>
      <c r="H27" s="122">
        <f>SUM('[1]NIreland'!I67:I68)</f>
        <v>0.0708428887726518</v>
      </c>
      <c r="I27" s="122">
        <f>SUM('[1]NIreland'!J67:J68)</f>
        <v>0.07348248238740966</v>
      </c>
      <c r="J27" s="122">
        <f>SUM('[1]NIreland'!K67:K68)</f>
        <v>0.07464587458206187</v>
      </c>
      <c r="K27" s="122">
        <f>SUM('[1]NIreland'!L67:L68)</f>
        <v>0.0696157479845604</v>
      </c>
      <c r="L27" s="122">
        <f>SUM('[1]NIreland'!M67:M68)</f>
        <v>0.061648538849742196</v>
      </c>
    </row>
    <row r="28" spans="2:12" ht="12.75">
      <c r="B28" s="3" t="s">
        <v>24</v>
      </c>
      <c r="C28" s="3" t="s">
        <v>185</v>
      </c>
      <c r="D28" s="3" t="s">
        <v>25</v>
      </c>
      <c r="E28" s="122">
        <f>'[1]NIreland'!F64</f>
        <v>0.006717341316743739</v>
      </c>
      <c r="F28" s="122">
        <f>'[1]NIreland'!G64</f>
        <v>0.008728179866847813</v>
      </c>
      <c r="G28" s="122">
        <f>'[1]NIreland'!H64</f>
        <v>0.009452309744618855</v>
      </c>
      <c r="H28" s="122">
        <f>'[1]NIreland'!I64</f>
        <v>0.01060749318492471</v>
      </c>
      <c r="I28" s="122">
        <f>'[1]NIreland'!J64</f>
        <v>0.010599185352622192</v>
      </c>
      <c r="J28" s="122">
        <f>'[1]NIreland'!K64</f>
        <v>0.011566097383150594</v>
      </c>
      <c r="K28" s="122">
        <f>'[1]NIreland'!L64</f>
        <v>0.011967359168197017</v>
      </c>
      <c r="L28" s="122">
        <f>'[1]NIreland'!M64</f>
        <v>0.010068447539777809</v>
      </c>
    </row>
    <row r="29" spans="2:14" ht="12.75">
      <c r="B29" s="2" t="s">
        <v>26</v>
      </c>
      <c r="C29" s="3" t="s">
        <v>178</v>
      </c>
      <c r="D29" s="85" t="s">
        <v>26</v>
      </c>
      <c r="E29" s="123">
        <f>SUM('[1]NIreland'!F69,'[1]NIreland'!F120)</f>
        <v>1.1275676366947205</v>
      </c>
      <c r="F29" s="123">
        <f>SUM('[1]NIreland'!G69,'[1]NIreland'!G120)</f>
        <v>0.593916220944968</v>
      </c>
      <c r="G29" s="123">
        <f>SUM('[1]NIreland'!H69,'[1]NIreland'!H120)</f>
        <v>0.6440728808697808</v>
      </c>
      <c r="H29" s="123">
        <f>SUM('[1]NIreland'!I69,'[1]NIreland'!I120)</f>
        <v>0.6688557375194881</v>
      </c>
      <c r="I29" s="123">
        <f>SUM('[1]NIreland'!J69,'[1]NIreland'!J120)</f>
        <v>0.7008403751669333</v>
      </c>
      <c r="J29" s="123">
        <f>SUM('[1]NIreland'!K69,'[1]NIreland'!K120)</f>
        <v>0.7033709457516218</v>
      </c>
      <c r="K29" s="123">
        <f>SUM('[1]NIreland'!L69,'[1]NIreland'!L120)</f>
        <v>0.7487384107071531</v>
      </c>
      <c r="L29" s="123">
        <f>SUM('[1]NIreland'!M69,'[1]NIreland'!M120)</f>
        <v>0.7009246672808369</v>
      </c>
      <c r="N29" s="92">
        <f>(L29-E29)/E29</f>
        <v>-0.37837461410697937</v>
      </c>
    </row>
    <row r="30" spans="2:14" ht="12.75">
      <c r="B30" s="2" t="s">
        <v>27</v>
      </c>
      <c r="C30" s="2"/>
      <c r="D30" s="2"/>
      <c r="E30" s="4">
        <f>SUM(E31:E32)</f>
        <v>6.2490214405532925</v>
      </c>
      <c r="F30" s="4">
        <f aca="true" t="shared" si="2" ref="F30:L30">SUM(F31:F32)</f>
        <v>5.734180102005432</v>
      </c>
      <c r="G30" s="4">
        <f t="shared" si="2"/>
        <v>5.640793966950579</v>
      </c>
      <c r="H30" s="4">
        <f t="shared" si="2"/>
        <v>5.521877010676971</v>
      </c>
      <c r="I30" s="4">
        <f t="shared" si="2"/>
        <v>5.724717735999035</v>
      </c>
      <c r="J30" s="4">
        <f t="shared" si="2"/>
        <v>5.2914915656745025</v>
      </c>
      <c r="K30" s="4">
        <f t="shared" si="2"/>
        <v>5.572497302029536</v>
      </c>
      <c r="L30" s="4">
        <f t="shared" si="2"/>
        <v>5.319115371554498</v>
      </c>
      <c r="N30" s="92">
        <f>(L30-E30)/E30</f>
        <v>-0.14880826987792503</v>
      </c>
    </row>
    <row r="31" spans="2:12" ht="12.75">
      <c r="B31" s="3" t="s">
        <v>28</v>
      </c>
      <c r="C31" s="3" t="s">
        <v>186</v>
      </c>
      <c r="D31" s="85" t="s">
        <v>143</v>
      </c>
      <c r="E31" s="122">
        <f>SUM('[1]NIreland'!F70:F71,'[1]NIreland'!F121)</f>
        <v>6.2148947649880375</v>
      </c>
      <c r="F31" s="122">
        <f>SUM('[1]NIreland'!G70:G71,'[1]NIreland'!G121)</f>
        <v>5.692209654211591</v>
      </c>
      <c r="G31" s="122">
        <f>SUM('[1]NIreland'!H70:H71,'[1]NIreland'!H121)</f>
        <v>5.5986470564584</v>
      </c>
      <c r="H31" s="122">
        <f>SUM('[1]NIreland'!I70:I71,'[1]NIreland'!I121)</f>
        <v>5.478454048743602</v>
      </c>
      <c r="I31" s="122">
        <f>SUM('[1]NIreland'!J70:J71,'[1]NIreland'!J121)</f>
        <v>5.680774155020835</v>
      </c>
      <c r="J31" s="122">
        <f>SUM('[1]NIreland'!K70:K71,'[1]NIreland'!K121)</f>
        <v>5.247400319236251</v>
      </c>
      <c r="K31" s="122">
        <f>SUM('[1]NIreland'!L70:L71,'[1]NIreland'!L121)</f>
        <v>5.527448194413552</v>
      </c>
      <c r="L31" s="122">
        <f>SUM('[1]NIreland'!M70:M71,'[1]NIreland'!M121)</f>
        <v>5.274152607171761</v>
      </c>
    </row>
    <row r="32" spans="2:12" ht="12.75">
      <c r="B32" s="2"/>
      <c r="C32" s="3" t="s">
        <v>179</v>
      </c>
      <c r="D32" s="3" t="s">
        <v>29</v>
      </c>
      <c r="E32" s="122">
        <f>'[1]NIreland'!F72</f>
        <v>0.03412667556525479</v>
      </c>
      <c r="F32" s="122">
        <f>'[1]NIreland'!G72</f>
        <v>0.04197044779384152</v>
      </c>
      <c r="G32" s="122">
        <f>'[1]NIreland'!H72</f>
        <v>0.04214691049217848</v>
      </c>
      <c r="H32" s="122">
        <f>'[1]NIreland'!I72</f>
        <v>0.043422961933369225</v>
      </c>
      <c r="I32" s="122">
        <f>'[1]NIreland'!J72</f>
        <v>0.04394358097820024</v>
      </c>
      <c r="J32" s="122">
        <f>'[1]NIreland'!K72</f>
        <v>0.04409124643825206</v>
      </c>
      <c r="K32" s="122">
        <f>'[1]NIreland'!L72</f>
        <v>0.04504910761598428</v>
      </c>
      <c r="L32" s="122">
        <f>'[1]NIreland'!M72</f>
        <v>0.04496276438273747</v>
      </c>
    </row>
    <row r="33" spans="2:14" ht="12.75">
      <c r="B33" s="2" t="s">
        <v>30</v>
      </c>
      <c r="C33" s="2"/>
      <c r="D33" s="2"/>
      <c r="E33" s="4">
        <f>SUM(E34:E35)</f>
        <v>0.888120695718759</v>
      </c>
      <c r="F33" s="4">
        <f aca="true" t="shared" si="3" ref="F33:L33">SUM(F34:F35)</f>
        <v>0.7642494695171473</v>
      </c>
      <c r="G33" s="4">
        <f t="shared" si="3"/>
        <v>0.7304523562698552</v>
      </c>
      <c r="H33" s="4">
        <f t="shared" si="3"/>
        <v>0.7250470445739318</v>
      </c>
      <c r="I33" s="4">
        <f t="shared" si="3"/>
        <v>0.698599248074453</v>
      </c>
      <c r="J33" s="4">
        <f t="shared" si="3"/>
        <v>0.6783037435412955</v>
      </c>
      <c r="K33" s="4">
        <f t="shared" si="3"/>
        <v>0.6682158815942074</v>
      </c>
      <c r="L33" s="4">
        <f t="shared" si="3"/>
        <v>0.638305429374251</v>
      </c>
      <c r="N33" s="92">
        <f>(L33-E33)/E33</f>
        <v>-0.2812852662354992</v>
      </c>
    </row>
    <row r="34" spans="2:12" ht="12.75">
      <c r="B34" s="3" t="s">
        <v>31</v>
      </c>
      <c r="C34" s="3" t="s">
        <v>187</v>
      </c>
      <c r="D34" s="85" t="s">
        <v>144</v>
      </c>
      <c r="E34" s="122">
        <f>'[1]NIreland'!F73+'[1]NIreland'!F114</f>
        <v>0.8872976777030999</v>
      </c>
      <c r="F34" s="122">
        <f>'[1]NIreland'!G73+'[1]NIreland'!G114</f>
        <v>0.7633670249674465</v>
      </c>
      <c r="G34" s="122">
        <f>'[1]NIreland'!H73+'[1]NIreland'!H114</f>
        <v>0.729565936526337</v>
      </c>
      <c r="H34" s="122">
        <f>'[1]NIreland'!I73+'[1]NIreland'!I114</f>
        <v>0.7241580822035213</v>
      </c>
      <c r="I34" s="122">
        <f>'[1]NIreland'!J73+'[1]NIreland'!J114</f>
        <v>0.6976943222837162</v>
      </c>
      <c r="J34" s="122">
        <f>'[1]NIreland'!K73+'[1]NIreland'!K114</f>
        <v>0.6774002353431461</v>
      </c>
      <c r="K34" s="122">
        <f>'[1]NIreland'!L73+'[1]NIreland'!L114</f>
        <v>0.6673351801094912</v>
      </c>
      <c r="L34" s="122">
        <f>'[1]NIreland'!M73+'[1]NIreland'!M114</f>
        <v>0.6374207539957611</v>
      </c>
    </row>
    <row r="35" spans="2:12" ht="12.75">
      <c r="B35" s="2"/>
      <c r="C35" s="3" t="s">
        <v>179</v>
      </c>
      <c r="D35" s="3" t="s">
        <v>32</v>
      </c>
      <c r="E35" s="122">
        <f>'[1]NIreland'!F74</f>
        <v>0.0008230180156591425</v>
      </c>
      <c r="F35" s="122">
        <f>'[1]NIreland'!G74</f>
        <v>0.0008824445497009238</v>
      </c>
      <c r="G35" s="122">
        <f>'[1]NIreland'!H74</f>
        <v>0.0008864197435180772</v>
      </c>
      <c r="H35" s="122">
        <f>'[1]NIreland'!I74</f>
        <v>0.0008889623704104585</v>
      </c>
      <c r="I35" s="122">
        <f>'[1]NIreland'!J74</f>
        <v>0.0009049257907367985</v>
      </c>
      <c r="J35" s="122">
        <f>'[1]NIreland'!K74</f>
        <v>0.0009035081981494068</v>
      </c>
      <c r="K35" s="122">
        <f>'[1]NIreland'!L74</f>
        <v>0.0008807014847161572</v>
      </c>
      <c r="L35" s="122">
        <f>'[1]NIreland'!M74</f>
        <v>0.0008846753784899287</v>
      </c>
    </row>
    <row r="36" spans="2:14" ht="12.75">
      <c r="B36" s="2" t="s">
        <v>33</v>
      </c>
      <c r="C36" s="2"/>
      <c r="D36" s="2"/>
      <c r="E36" s="4">
        <f>SUM(E37:E45)</f>
        <v>0.4158712244147057</v>
      </c>
      <c r="F36" s="4">
        <f aca="true" t="shared" si="4" ref="F36:L36">SUM(F37:F45)</f>
        <v>0.21595237459801933</v>
      </c>
      <c r="G36" s="4">
        <f t="shared" si="4"/>
        <v>0.22114728871186978</v>
      </c>
      <c r="H36" s="4">
        <f t="shared" si="4"/>
        <v>0.4182525808131783</v>
      </c>
      <c r="I36" s="4">
        <f t="shared" si="4"/>
        <v>0.430405808314686</v>
      </c>
      <c r="J36" s="4">
        <f t="shared" si="4"/>
        <v>0.48755914268168665</v>
      </c>
      <c r="K36" s="4">
        <f t="shared" si="4"/>
        <v>0.3982012438443797</v>
      </c>
      <c r="L36" s="4">
        <f t="shared" si="4"/>
        <v>0.17853076758110006</v>
      </c>
      <c r="N36" s="92">
        <f>(L36-E36)/E36</f>
        <v>-0.57070661036391</v>
      </c>
    </row>
    <row r="37" spans="2:12" ht="12.75">
      <c r="B37" s="3" t="s">
        <v>34</v>
      </c>
      <c r="C37" s="3" t="s">
        <v>188</v>
      </c>
      <c r="D37" s="3" t="s">
        <v>35</v>
      </c>
      <c r="E37" s="122">
        <f>'[1]NIreland'!F75</f>
        <v>0</v>
      </c>
      <c r="F37" s="122">
        <f>'[1]NIreland'!G75</f>
        <v>0</v>
      </c>
      <c r="G37" s="122">
        <f>'[1]NIreland'!H75</f>
        <v>0</v>
      </c>
      <c r="H37" s="122">
        <f>'[1]NIreland'!I75</f>
        <v>0</v>
      </c>
      <c r="I37" s="122">
        <f>'[1]NIreland'!J75</f>
        <v>0</v>
      </c>
      <c r="J37" s="122">
        <f>'[1]NIreland'!K75</f>
        <v>0</v>
      </c>
      <c r="K37" s="122">
        <f>'[1]NIreland'!L75</f>
        <v>0</v>
      </c>
      <c r="L37" s="122">
        <f>'[1]NIreland'!M75</f>
        <v>0</v>
      </c>
    </row>
    <row r="38" spans="2:12" ht="12.75">
      <c r="B38" s="2"/>
      <c r="C38" s="3" t="s">
        <v>189</v>
      </c>
      <c r="D38" s="3" t="s">
        <v>36</v>
      </c>
      <c r="E38" s="122">
        <f>'[1]NIreland'!F76</f>
        <v>0.41583000734</v>
      </c>
      <c r="F38" s="122">
        <f>'[1]NIreland'!G76</f>
        <v>0.20453331504507632</v>
      </c>
      <c r="G38" s="122">
        <f>'[1]NIreland'!H76</f>
        <v>0.2087905558975791</v>
      </c>
      <c r="H38" s="122">
        <f>'[1]NIreland'!I76</f>
        <v>0.39575746770626946</v>
      </c>
      <c r="I38" s="122">
        <f>'[1]NIreland'!J76</f>
        <v>0.4092815074006209</v>
      </c>
      <c r="J38" s="122">
        <f>'[1]NIreland'!K76</f>
        <v>0.4654829357499157</v>
      </c>
      <c r="K38" s="122">
        <f>'[1]NIreland'!L76</f>
        <v>0.37669938529853497</v>
      </c>
      <c r="L38" s="122">
        <f>'[1]NIreland'!M76</f>
        <v>0.1569691083606102</v>
      </c>
    </row>
    <row r="39" spans="2:12" ht="12.75">
      <c r="B39" s="2"/>
      <c r="C39" s="3" t="s">
        <v>190</v>
      </c>
      <c r="D39" s="3" t="s">
        <v>37</v>
      </c>
      <c r="E39" s="122">
        <f>'[1]NIreland'!F77</f>
        <v>0</v>
      </c>
      <c r="F39" s="122">
        <f>'[1]NIreland'!G77</f>
        <v>0</v>
      </c>
      <c r="G39" s="122">
        <f>'[1]NIreland'!H77</f>
        <v>0</v>
      </c>
      <c r="H39" s="122">
        <f>'[1]NIreland'!I77</f>
        <v>0</v>
      </c>
      <c r="I39" s="122">
        <f>'[1]NIreland'!J77</f>
        <v>0</v>
      </c>
      <c r="J39" s="122">
        <f>'[1]NIreland'!K77</f>
        <v>0</v>
      </c>
      <c r="K39" s="122">
        <f>'[1]NIreland'!L77</f>
        <v>0</v>
      </c>
      <c r="L39" s="122">
        <f>'[1]NIreland'!M77</f>
        <v>0</v>
      </c>
    </row>
    <row r="40" spans="2:12" ht="12.75">
      <c r="B40" s="2"/>
      <c r="C40" s="3" t="s">
        <v>191</v>
      </c>
      <c r="D40" s="3" t="s">
        <v>38</v>
      </c>
      <c r="E40" s="122">
        <f>SUM('[1]NIreland'!F78:F80)</f>
        <v>2.203616221637318E-05</v>
      </c>
      <c r="F40" s="122">
        <f>SUM('[1]NIreland'!G78:G80)</f>
        <v>0.006659161919810295</v>
      </c>
      <c r="G40" s="122">
        <f>SUM('[1]NIreland'!H78:H80)</f>
        <v>0.007088056933990217</v>
      </c>
      <c r="H40" s="122">
        <f>SUM('[1]NIreland'!I78:I80)</f>
        <v>0.012608989614207028</v>
      </c>
      <c r="I40" s="122">
        <f>SUM('[1]NIreland'!J78:J80)</f>
        <v>0.011590328469032494</v>
      </c>
      <c r="J40" s="122">
        <f>SUM('[1]NIreland'!K78:K80)</f>
        <v>0.011880195313255126</v>
      </c>
      <c r="K40" s="122">
        <f>SUM('[1]NIreland'!L78:L80)</f>
        <v>0.011448734405907733</v>
      </c>
      <c r="L40" s="122">
        <f>SUM('[1]NIreland'!M78:M80)</f>
        <v>0.011915006175718973</v>
      </c>
    </row>
    <row r="41" spans="2:12" ht="12.75">
      <c r="B41" s="2"/>
      <c r="C41" s="3" t="s">
        <v>192</v>
      </c>
      <c r="D41" s="3" t="s">
        <v>39</v>
      </c>
      <c r="E41" s="122">
        <f>'[1]NIreland'!F81</f>
        <v>1.918091248937514E-05</v>
      </c>
      <c r="F41" s="122">
        <f>'[1]NIreland'!G81</f>
        <v>0.0047598976331327</v>
      </c>
      <c r="G41" s="122">
        <f>'[1]NIreland'!H81</f>
        <v>0.0052686758803004415</v>
      </c>
      <c r="H41" s="122">
        <f>'[1]NIreland'!I81</f>
        <v>0.009886123492701779</v>
      </c>
      <c r="I41" s="122">
        <f>'[1]NIreland'!J81</f>
        <v>0.009533972445032545</v>
      </c>
      <c r="J41" s="122">
        <f>'[1]NIreland'!K81</f>
        <v>0.010196011618515773</v>
      </c>
      <c r="K41" s="122">
        <f>'[1]NIreland'!L81</f>
        <v>0.010053124139937013</v>
      </c>
      <c r="L41" s="122">
        <f>'[1]NIreland'!M81</f>
        <v>0.009646653044770881</v>
      </c>
    </row>
    <row r="42" spans="2:12" ht="12.75">
      <c r="B42" s="2"/>
      <c r="C42" s="3" t="s">
        <v>193</v>
      </c>
      <c r="D42" s="3" t="s">
        <v>40</v>
      </c>
      <c r="E42" s="122">
        <f>'[1]NIreland'!F82</f>
        <v>0</v>
      </c>
      <c r="F42" s="122">
        <f>'[1]NIreland'!G82</f>
        <v>0</v>
      </c>
      <c r="G42" s="122">
        <f>'[1]NIreland'!H82</f>
        <v>0</v>
      </c>
      <c r="H42" s="122">
        <f>'[1]NIreland'!I82</f>
        <v>0</v>
      </c>
      <c r="I42" s="122">
        <f>'[1]NIreland'!J82</f>
        <v>0</v>
      </c>
      <c r="J42" s="122">
        <f>'[1]NIreland'!K82</f>
        <v>0</v>
      </c>
      <c r="K42" s="122">
        <f>'[1]NIreland'!L82</f>
        <v>0</v>
      </c>
      <c r="L42" s="122">
        <f>'[1]NIreland'!M82</f>
        <v>0</v>
      </c>
    </row>
    <row r="43" spans="2:12" ht="12.75">
      <c r="B43" s="2"/>
      <c r="C43" s="3" t="s">
        <v>194</v>
      </c>
      <c r="D43" s="3" t="s">
        <v>41</v>
      </c>
      <c r="E43" s="122">
        <f>'[1]NIreland'!F83</f>
        <v>0</v>
      </c>
      <c r="F43" s="122">
        <f>'[1]NIreland'!G83</f>
        <v>0</v>
      </c>
      <c r="G43" s="122">
        <f>'[1]NIreland'!H83</f>
        <v>0</v>
      </c>
      <c r="H43" s="122">
        <f>'[1]NIreland'!I83</f>
        <v>0</v>
      </c>
      <c r="I43" s="122">
        <f>'[1]NIreland'!J83</f>
        <v>0</v>
      </c>
      <c r="J43" s="122">
        <f>'[1]NIreland'!K83</f>
        <v>0</v>
      </c>
      <c r="K43" s="122">
        <f>'[1]NIreland'!L83</f>
        <v>0</v>
      </c>
      <c r="L43" s="122">
        <f>'[1]NIreland'!M83</f>
        <v>0</v>
      </c>
    </row>
    <row r="44" spans="2:12" ht="12.75">
      <c r="B44" s="2"/>
      <c r="C44" s="3" t="s">
        <v>195</v>
      </c>
      <c r="D44" s="85" t="s">
        <v>145</v>
      </c>
      <c r="E44" s="122">
        <f>'[1]NIreland'!F84+'[1]NIreland'!F119</f>
        <v>0</v>
      </c>
      <c r="F44" s="122">
        <f>'[1]NIreland'!G84+'[1]NIreland'!G119</f>
        <v>0</v>
      </c>
      <c r="G44" s="122">
        <f>'[1]NIreland'!H84+'[1]NIreland'!H119</f>
        <v>0</v>
      </c>
      <c r="H44" s="122">
        <f>'[1]NIreland'!I84+'[1]NIreland'!I119</f>
        <v>0</v>
      </c>
      <c r="I44" s="122">
        <f>'[1]NIreland'!J84+'[1]NIreland'!J119</f>
        <v>0</v>
      </c>
      <c r="J44" s="122">
        <f>'[1]NIreland'!K84+'[1]NIreland'!K119</f>
        <v>0</v>
      </c>
      <c r="K44" s="122">
        <f>'[1]NIreland'!L84+'[1]NIreland'!L119</f>
        <v>0</v>
      </c>
      <c r="L44" s="122">
        <f>'[1]NIreland'!M84+'[1]NIreland'!M119</f>
        <v>0</v>
      </c>
    </row>
    <row r="45" spans="2:12" ht="12.75">
      <c r="B45" s="2"/>
      <c r="C45" s="3" t="s">
        <v>196</v>
      </c>
      <c r="D45" s="3" t="s">
        <v>42</v>
      </c>
      <c r="E45" s="122">
        <f>'[1]NIreland'!F85</f>
        <v>0</v>
      </c>
      <c r="F45" s="122">
        <f>'[1]NIreland'!G85</f>
        <v>0</v>
      </c>
      <c r="G45" s="122">
        <f>'[1]NIreland'!H85</f>
        <v>0</v>
      </c>
      <c r="H45" s="122">
        <f>'[1]NIreland'!I85</f>
        <v>0</v>
      </c>
      <c r="I45" s="122">
        <f>'[1]NIreland'!J85</f>
        <v>0</v>
      </c>
      <c r="J45" s="122">
        <f>'[1]NIreland'!K85</f>
        <v>0</v>
      </c>
      <c r="K45" s="122">
        <f>'[1]NIreland'!L85</f>
        <v>0</v>
      </c>
      <c r="L45" s="122">
        <f>'[1]NIreland'!M85</f>
        <v>0</v>
      </c>
    </row>
    <row r="46" spans="2:14" ht="12.75">
      <c r="B46" s="2" t="s">
        <v>43</v>
      </c>
      <c r="C46" s="2"/>
      <c r="D46" s="2"/>
      <c r="E46" s="4">
        <f>SUM(E47:E60)</f>
        <v>0.003910174321005586</v>
      </c>
      <c r="F46" s="4">
        <f aca="true" t="shared" si="5" ref="F46:L46">SUM(F47:F60)</f>
        <v>-0.09655638049940603</v>
      </c>
      <c r="G46" s="4">
        <f t="shared" si="5"/>
        <v>-0.08845768034248587</v>
      </c>
      <c r="H46" s="4">
        <f t="shared" si="5"/>
        <v>-0.06922009324041632</v>
      </c>
      <c r="I46" s="4">
        <f t="shared" si="5"/>
        <v>-0.04065757238179253</v>
      </c>
      <c r="J46" s="4">
        <f t="shared" si="5"/>
        <v>-0.012259998623559532</v>
      </c>
      <c r="K46" s="4">
        <f t="shared" si="5"/>
        <v>0.03028455178001649</v>
      </c>
      <c r="L46" s="4">
        <f t="shared" si="5"/>
        <v>0.07250735020490764</v>
      </c>
      <c r="N46" s="92">
        <f>(L46-E46)/E46</f>
        <v>17.543252615464166</v>
      </c>
    </row>
    <row r="47" spans="2:12" ht="12.75">
      <c r="B47" s="3" t="s">
        <v>44</v>
      </c>
      <c r="C47" s="3" t="s">
        <v>202</v>
      </c>
      <c r="D47" s="3" t="s">
        <v>199</v>
      </c>
      <c r="E47" s="122">
        <f>'[1]NIreland'!F98</f>
        <v>-0.4790081818002153</v>
      </c>
      <c r="F47" s="122">
        <f>'[1]NIreland'!G98</f>
        <v>-0.5080562060348813</v>
      </c>
      <c r="G47" s="122">
        <f>'[1]NIreland'!H98</f>
        <v>-0.5140087147196772</v>
      </c>
      <c r="H47" s="122">
        <f>'[1]NIreland'!I98</f>
        <v>-0.457013659821805</v>
      </c>
      <c r="I47" s="122">
        <f>'[1]NIreland'!J98</f>
        <v>-0.4369962321116846</v>
      </c>
      <c r="J47" s="122">
        <f>'[1]NIreland'!K98</f>
        <v>-0.36800922411992953</v>
      </c>
      <c r="K47" s="122">
        <f>'[1]NIreland'!L98</f>
        <v>-0.32000414794570375</v>
      </c>
      <c r="L47" s="122">
        <f>'[1]NIreland'!M98</f>
        <v>-0.309978019445513</v>
      </c>
    </row>
    <row r="48" spans="2:12" ht="12.75">
      <c r="B48" s="3"/>
      <c r="C48" s="3" t="s">
        <v>203</v>
      </c>
      <c r="D48" s="3" t="s">
        <v>45</v>
      </c>
      <c r="E48" s="122">
        <f>'[1]NIreland'!F86</f>
        <v>0.01363294153864024</v>
      </c>
      <c r="F48" s="122">
        <f>'[1]NIreland'!G86</f>
        <v>0.00014405007267363038</v>
      </c>
      <c r="G48" s="122">
        <f>'[1]NIreland'!H86</f>
        <v>0.013278988846578903</v>
      </c>
      <c r="H48" s="122">
        <f>'[1]NIreland'!I86</f>
        <v>0.011283872010338392</v>
      </c>
      <c r="I48" s="122">
        <f>'[1]NIreland'!J86</f>
        <v>0.00045575004990842114</v>
      </c>
      <c r="J48" s="122">
        <f>'[1]NIreland'!K86</f>
        <v>0.008425276534899674</v>
      </c>
      <c r="K48" s="122">
        <f>'[1]NIreland'!L86</f>
        <v>0.005421896265849541</v>
      </c>
      <c r="L48" s="122">
        <f>'[1]NIreland'!M86</f>
        <v>0.0028028220326437744</v>
      </c>
    </row>
    <row r="49" spans="2:12" ht="12.75">
      <c r="B49" s="3"/>
      <c r="C49" s="3" t="s">
        <v>203</v>
      </c>
      <c r="D49" s="3" t="s">
        <v>46</v>
      </c>
      <c r="E49" s="122">
        <f>'[1]NIreland'!F87</f>
        <v>-0.2755167543298127</v>
      </c>
      <c r="F49" s="122">
        <f>'[1]NIreland'!G87</f>
        <v>-0.18402028508371882</v>
      </c>
      <c r="G49" s="122">
        <f>'[1]NIreland'!H87</f>
        <v>-0.19647176817860723</v>
      </c>
      <c r="H49" s="122">
        <f>'[1]NIreland'!I87</f>
        <v>-0.1975178531391151</v>
      </c>
      <c r="I49" s="122">
        <f>'[1]NIreland'!J87</f>
        <v>-0.1789185552102707</v>
      </c>
      <c r="J49" s="122">
        <f>'[1]NIreland'!K87</f>
        <v>-0.18225865408570835</v>
      </c>
      <c r="K49" s="122">
        <f>'[1]NIreland'!L87</f>
        <v>-0.17812903599191351</v>
      </c>
      <c r="L49" s="122">
        <f>'[1]NIreland'!M87</f>
        <v>-0.17407446503266488</v>
      </c>
    </row>
    <row r="50" spans="2:12" ht="12.75">
      <c r="B50" s="3" t="s">
        <v>47</v>
      </c>
      <c r="C50" s="3" t="s">
        <v>204</v>
      </c>
      <c r="D50" s="3" t="s">
        <v>48</v>
      </c>
      <c r="E50" s="122">
        <f>'[1]NIreland'!F88</f>
        <v>0.009234167402765666</v>
      </c>
      <c r="F50" s="122">
        <f>'[1]NIreland'!G88</f>
        <v>0.006103646742459897</v>
      </c>
      <c r="G50" s="122">
        <f>'[1]NIreland'!H88</f>
        <v>0.005352969754468315</v>
      </c>
      <c r="H50" s="122">
        <f>'[1]NIreland'!I88</f>
        <v>0.004129909841156822</v>
      </c>
      <c r="I50" s="122">
        <f>'[1]NIreland'!J88</f>
        <v>0.004659745175048022</v>
      </c>
      <c r="J50" s="122">
        <f>'[1]NIreland'!K88</f>
        <v>0.005396252120046879</v>
      </c>
      <c r="K50" s="122">
        <f>'[1]NIreland'!L88</f>
        <v>0.004672168237525084</v>
      </c>
      <c r="L50" s="122">
        <f>'[1]NIreland'!M88</f>
        <v>0.005186428151901365</v>
      </c>
    </row>
    <row r="51" spans="2:12" ht="12.75">
      <c r="B51" s="3"/>
      <c r="C51" s="3" t="s">
        <v>204</v>
      </c>
      <c r="D51" s="3" t="s">
        <v>49</v>
      </c>
      <c r="E51" s="122">
        <f>'[1]NIreland'!F89</f>
        <v>-0.025099029999998846</v>
      </c>
      <c r="F51" s="122">
        <f>'[1]NIreland'!G89</f>
        <v>-0.025099029999998853</v>
      </c>
      <c r="G51" s="122">
        <f>'[1]NIreland'!H89</f>
        <v>-0.025099029999998856</v>
      </c>
      <c r="H51" s="122">
        <f>'[1]NIreland'!I89</f>
        <v>-0.02509902999999885</v>
      </c>
      <c r="I51" s="122">
        <f>'[1]NIreland'!J89</f>
        <v>-0.02509902999999885</v>
      </c>
      <c r="J51" s="122">
        <f>'[1]NIreland'!K89</f>
        <v>-0.02509902999999885</v>
      </c>
      <c r="K51" s="122">
        <f>'[1]NIreland'!L89</f>
        <v>-0.025099029999998853</v>
      </c>
      <c r="L51" s="122">
        <f>'[1]NIreland'!M89</f>
        <v>-0.02509902999999885</v>
      </c>
    </row>
    <row r="52" spans="2:12" ht="12.75">
      <c r="B52" s="3"/>
      <c r="C52" s="3" t="s">
        <v>205</v>
      </c>
      <c r="D52" s="3" t="s">
        <v>45</v>
      </c>
      <c r="E52" s="122">
        <f>'[1]NIreland'!F91</f>
        <v>0.00041851514602119893</v>
      </c>
      <c r="F52" s="122">
        <f>'[1]NIreland'!G91</f>
        <v>1.5505612611756704E-05</v>
      </c>
      <c r="G52" s="122">
        <f>'[1]NIreland'!H91</f>
        <v>0.0009402762019757998</v>
      </c>
      <c r="H52" s="122">
        <f>'[1]NIreland'!I91</f>
        <v>0.002764210170845779</v>
      </c>
      <c r="I52" s="122">
        <f>'[1]NIreland'!J91</f>
        <v>1.092472193262158E-05</v>
      </c>
      <c r="J52" s="122">
        <f>'[1]NIreland'!K91</f>
        <v>0.0001871902687791244</v>
      </c>
      <c r="K52" s="122">
        <f>'[1]NIreland'!L91</f>
        <v>0.0001607437553810376</v>
      </c>
      <c r="L52" s="122">
        <f>'[1]NIreland'!M91</f>
        <v>0.000136443917116702</v>
      </c>
    </row>
    <row r="53" spans="2:12" ht="12.75">
      <c r="B53" s="3"/>
      <c r="C53" s="3" t="s">
        <v>205</v>
      </c>
      <c r="D53" s="3" t="s">
        <v>50</v>
      </c>
      <c r="E53" s="122">
        <f>'[1]NIreland'!F90</f>
        <v>1.2694544757292676</v>
      </c>
      <c r="F53" s="122">
        <f>'[1]NIreland'!G90</f>
        <v>1.131199734876106</v>
      </c>
      <c r="G53" s="122">
        <f>'[1]NIreland'!H90</f>
        <v>1.1191730529152693</v>
      </c>
      <c r="H53" s="122">
        <f>'[1]NIreland'!I90</f>
        <v>1.1077329191580796</v>
      </c>
      <c r="I53" s="122">
        <f>'[1]NIreland'!J90</f>
        <v>1.0968507273080372</v>
      </c>
      <c r="J53" s="122">
        <f>'[1]NIreland'!K90</f>
        <v>1.0864992662172148</v>
      </c>
      <c r="K53" s="122">
        <f>'[1]NIreland'!L90</f>
        <v>1.0766526518410517</v>
      </c>
      <c r="L53" s="122">
        <f>'[1]NIreland'!M90</f>
        <v>1.0672862625147321</v>
      </c>
    </row>
    <row r="54" spans="2:12" ht="12.75">
      <c r="B54" s="3" t="s">
        <v>51</v>
      </c>
      <c r="C54" s="3" t="s">
        <v>206</v>
      </c>
      <c r="D54" s="3" t="s">
        <v>45</v>
      </c>
      <c r="E54" s="122">
        <f>'[1]NIreland'!F92</f>
        <v>0</v>
      </c>
      <c r="F54" s="122">
        <f>'[1]NIreland'!G92</f>
        <v>0</v>
      </c>
      <c r="G54" s="122">
        <f>'[1]NIreland'!H92</f>
        <v>0</v>
      </c>
      <c r="H54" s="122">
        <f>'[1]NIreland'!I92</f>
        <v>0</v>
      </c>
      <c r="I54" s="122">
        <f>'[1]NIreland'!J92</f>
        <v>0</v>
      </c>
      <c r="J54" s="122">
        <f>'[1]NIreland'!K92</f>
        <v>0</v>
      </c>
      <c r="K54" s="122">
        <f>'[1]NIreland'!L92</f>
        <v>0</v>
      </c>
      <c r="L54" s="122">
        <f>'[1]NIreland'!M92</f>
        <v>0</v>
      </c>
    </row>
    <row r="55" spans="2:12" ht="12.75">
      <c r="B55" s="3"/>
      <c r="C55" s="3" t="s">
        <v>207</v>
      </c>
      <c r="D55" s="3" t="s">
        <v>48</v>
      </c>
      <c r="E55" s="122">
        <f>'[1]NIreland'!F93</f>
        <v>0.07281388600938532</v>
      </c>
      <c r="F55" s="122">
        <f>'[1]NIreland'!G93</f>
        <v>0.04219721626455824</v>
      </c>
      <c r="G55" s="122">
        <f>'[1]NIreland'!H93</f>
        <v>0.04156950773534209</v>
      </c>
      <c r="H55" s="122">
        <f>'[1]NIreland'!I93</f>
        <v>0.0407165312937208</v>
      </c>
      <c r="I55" s="122">
        <f>'[1]NIreland'!J93</f>
        <v>0.036965985171644525</v>
      </c>
      <c r="J55" s="122">
        <f>'[1]NIreland'!K93</f>
        <v>0.02850525286648343</v>
      </c>
      <c r="K55" s="122">
        <f>'[1]NIreland'!L93</f>
        <v>0.03238078444698944</v>
      </c>
      <c r="L55" s="122">
        <f>'[1]NIreland'!M93</f>
        <v>0.0413670228484478</v>
      </c>
    </row>
    <row r="56" spans="2:12" ht="12.75">
      <c r="B56" s="3"/>
      <c r="C56" s="3" t="s">
        <v>208</v>
      </c>
      <c r="D56" s="3" t="s">
        <v>52</v>
      </c>
      <c r="E56" s="122">
        <f>'[1]NIreland'!F94</f>
        <v>-1.2312182563918779</v>
      </c>
      <c r="F56" s="122">
        <f>'[1]NIreland'!G94</f>
        <v>-1.3071093030476706</v>
      </c>
      <c r="G56" s="122">
        <f>'[1]NIreland'!H94</f>
        <v>-1.3064560268977143</v>
      </c>
      <c r="H56" s="122">
        <f>'[1]NIreland'!I94</f>
        <v>-1.3055383199253079</v>
      </c>
      <c r="I56" s="122">
        <f>'[1]NIreland'!J94</f>
        <v>-1.3046230377459047</v>
      </c>
      <c r="J56" s="122">
        <f>'[1]NIreland'!K94</f>
        <v>-1.3037111072891967</v>
      </c>
      <c r="K56" s="122">
        <f>'[1]NIreland'!L94</f>
        <v>-1.3028033844722617</v>
      </c>
      <c r="L56" s="122">
        <f>'[1]NIreland'!M94</f>
        <v>-1.3019006582999668</v>
      </c>
    </row>
    <row r="57" spans="2:12" ht="12.75">
      <c r="B57" s="3" t="s">
        <v>200</v>
      </c>
      <c r="C57" s="3" t="s">
        <v>209</v>
      </c>
      <c r="D57" s="3" t="s">
        <v>201</v>
      </c>
      <c r="E57" s="122">
        <f>'[1]NIreland'!F99</f>
        <v>0.12638356484959332</v>
      </c>
      <c r="F57" s="122">
        <f>'[1]NIreland'!G99</f>
        <v>0.13309941991704893</v>
      </c>
      <c r="G57" s="122">
        <f>'[1]NIreland'!H99</f>
        <v>0.13337628379058492</v>
      </c>
      <c r="H57" s="122">
        <f>'[1]NIreland'!I99</f>
        <v>0.13360282681463614</v>
      </c>
      <c r="I57" s="122">
        <f>'[1]NIreland'!J99</f>
        <v>0.13377758876364487</v>
      </c>
      <c r="J57" s="122">
        <f>'[1]NIreland'!K99</f>
        <v>0.13389785892054162</v>
      </c>
      <c r="K57" s="122">
        <f>'[1]NIreland'!L99</f>
        <v>0.13389785894029899</v>
      </c>
      <c r="L57" s="122">
        <f>'[1]NIreland'!M99</f>
        <v>0.13389785849542882</v>
      </c>
    </row>
    <row r="58" spans="2:12" ht="12.75">
      <c r="B58" s="3" t="s">
        <v>53</v>
      </c>
      <c r="C58" s="3" t="s">
        <v>210</v>
      </c>
      <c r="D58" s="3" t="s">
        <v>45</v>
      </c>
      <c r="E58" s="122">
        <f>'[1]NIreland'!F95</f>
        <v>0</v>
      </c>
      <c r="F58" s="122">
        <f>'[1]NIreland'!G95</f>
        <v>0</v>
      </c>
      <c r="G58" s="122">
        <f>'[1]NIreland'!H95</f>
        <v>0</v>
      </c>
      <c r="H58" s="122">
        <f>'[1]NIreland'!I95</f>
        <v>0</v>
      </c>
      <c r="I58" s="122">
        <f>'[1]NIreland'!J95</f>
        <v>0</v>
      </c>
      <c r="J58" s="122">
        <f>'[1]NIreland'!K95</f>
        <v>0</v>
      </c>
      <c r="K58" s="122">
        <f>'[1]NIreland'!L95</f>
        <v>0</v>
      </c>
      <c r="L58" s="122">
        <f>'[1]NIreland'!M95</f>
        <v>0</v>
      </c>
    </row>
    <row r="59" spans="2:12" ht="12.75">
      <c r="B59" s="3"/>
      <c r="C59" s="3" t="s">
        <v>212</v>
      </c>
      <c r="D59" s="3" t="s">
        <v>54</v>
      </c>
      <c r="E59" s="122">
        <f>'[1]NIreland'!F96</f>
        <v>0.5677524034252005</v>
      </c>
      <c r="F59" s="122">
        <f>'[1]NIreland'!G96</f>
        <v>0.679379126701508</v>
      </c>
      <c r="G59" s="122">
        <f>'[1]NIreland'!H96</f>
        <v>0.7037832513477473</v>
      </c>
      <c r="H59" s="122">
        <f>'[1]NIreland'!I96</f>
        <v>0.7270988416088559</v>
      </c>
      <c r="I59" s="122">
        <f>'[1]NIreland'!J96</f>
        <v>0.7492773171148582</v>
      </c>
      <c r="J59" s="122">
        <f>'[1]NIreland'!K96</f>
        <v>0.770374135606737</v>
      </c>
      <c r="K59" s="122">
        <f>'[1]NIreland'!L96</f>
        <v>0.7904420501195619</v>
      </c>
      <c r="L59" s="122">
        <f>'[1]NIreland'!M96</f>
        <v>0.8095312408925265</v>
      </c>
    </row>
    <row r="60" spans="2:12" ht="12.75">
      <c r="B60" s="3" t="s">
        <v>55</v>
      </c>
      <c r="C60" s="3" t="s">
        <v>211</v>
      </c>
      <c r="D60" s="3" t="s">
        <v>104</v>
      </c>
      <c r="E60" s="122">
        <f>'[1]NIreland'!F97</f>
        <v>-0.04493755725796357</v>
      </c>
      <c r="F60" s="122">
        <f>'[1]NIreland'!G97</f>
        <v>-0.06441025652010308</v>
      </c>
      <c r="G60" s="122">
        <f>'[1]NIreland'!H97</f>
        <v>-0.06389647113845483</v>
      </c>
      <c r="H60" s="122">
        <f>'[1]NIreland'!I97</f>
        <v>-0.11138034125182293</v>
      </c>
      <c r="I60" s="122">
        <f>'[1]NIreland'!J97</f>
        <v>-0.11701875561900761</v>
      </c>
      <c r="J60" s="122">
        <f>'[1]NIreland'!K97</f>
        <v>-0.1664672156634286</v>
      </c>
      <c r="K60" s="122">
        <f>'[1]NIreland'!L97</f>
        <v>-0.1873080034167634</v>
      </c>
      <c r="L60" s="122">
        <f>'[1]NIreland'!M97</f>
        <v>-0.1766485558697458</v>
      </c>
    </row>
    <row r="61" spans="2:14" ht="12.75">
      <c r="B61" s="2" t="s">
        <v>56</v>
      </c>
      <c r="C61" s="2"/>
      <c r="D61" s="1"/>
      <c r="E61" s="4">
        <f>E62</f>
        <v>0.008156778070623481</v>
      </c>
      <c r="F61" s="4">
        <f aca="true" t="shared" si="6" ref="F61:L61">F62</f>
        <v>0.005351285006421325</v>
      </c>
      <c r="G61" s="4">
        <f t="shared" si="6"/>
        <v>0.0044850555049213425</v>
      </c>
      <c r="H61" s="4">
        <f t="shared" si="6"/>
        <v>0.0036272544164957987</v>
      </c>
      <c r="I61" s="4">
        <f t="shared" si="6"/>
        <v>0.0027725946799843264</v>
      </c>
      <c r="J61" s="4">
        <f t="shared" si="6"/>
        <v>0.002999885920020966</v>
      </c>
      <c r="K61" s="4">
        <f t="shared" si="6"/>
        <v>0.003176043443129156</v>
      </c>
      <c r="L61" s="4">
        <f t="shared" si="6"/>
        <v>0.0031797333487639723</v>
      </c>
      <c r="N61" s="92">
        <f>(L61-E61)/E61</f>
        <v>-0.6101728744814406</v>
      </c>
    </row>
    <row r="62" spans="2:12" ht="12.75">
      <c r="B62" s="3" t="s">
        <v>56</v>
      </c>
      <c r="C62" s="3" t="s">
        <v>197</v>
      </c>
      <c r="D62" s="3" t="s">
        <v>57</v>
      </c>
      <c r="E62" s="122">
        <f>'[1]NIreland'!F100</f>
        <v>0.008156778070623481</v>
      </c>
      <c r="F62" s="122">
        <f>'[1]NIreland'!G100</f>
        <v>0.005351285006421325</v>
      </c>
      <c r="G62" s="122">
        <f>'[1]NIreland'!H100</f>
        <v>0.0044850555049213425</v>
      </c>
      <c r="H62" s="122">
        <f>'[1]NIreland'!I100</f>
        <v>0.0036272544164957987</v>
      </c>
      <c r="I62" s="122">
        <f>'[1]NIreland'!J100</f>
        <v>0.0027725946799843264</v>
      </c>
      <c r="J62" s="122">
        <f>'[1]NIreland'!K100</f>
        <v>0.002999885920020966</v>
      </c>
      <c r="K62" s="122">
        <f>'[1]NIreland'!L100</f>
        <v>0.003176043443129156</v>
      </c>
      <c r="L62" s="122">
        <f>'[1]NIreland'!M100</f>
        <v>0.0031797333487639723</v>
      </c>
    </row>
    <row r="63" spans="2:14" ht="12.75">
      <c r="B63" s="2" t="s">
        <v>60</v>
      </c>
      <c r="C63" s="3" t="s">
        <v>198</v>
      </c>
      <c r="D63" s="85" t="s">
        <v>146</v>
      </c>
      <c r="E63" s="123">
        <f>'[1]NIreland'!F101+'[1]NIreland'!F118+SUM('[1]NIreland'!F18:F23)</f>
        <v>0.044612051601266994</v>
      </c>
      <c r="F63" s="123">
        <f>'[1]NIreland'!G101+'[1]NIreland'!G118+SUM('[1]NIreland'!G18:G23)</f>
        <v>0.6908682528321523</v>
      </c>
      <c r="G63" s="123">
        <f>'[1]NIreland'!H101+'[1]NIreland'!H118+SUM('[1]NIreland'!H18:H23)</f>
        <v>0.9187569946480593</v>
      </c>
      <c r="H63" s="123">
        <f>'[1]NIreland'!I101+'[1]NIreland'!I118+SUM('[1]NIreland'!I18:I23)</f>
        <v>1.1699773881735596</v>
      </c>
      <c r="I63" s="123">
        <f>'[1]NIreland'!J101+'[1]NIreland'!J118+SUM('[1]NIreland'!J18:J23)</f>
        <v>1.0718871974673696</v>
      </c>
      <c r="J63" s="123">
        <f>'[1]NIreland'!K101+'[1]NIreland'!K118+SUM('[1]NIreland'!K18:K23)</f>
        <v>0.8002191624557871</v>
      </c>
      <c r="K63" s="123">
        <f>'[1]NIreland'!L101+'[1]NIreland'!L118+SUM('[1]NIreland'!L18:L23)</f>
        <v>0.1974716272350073</v>
      </c>
      <c r="L63" s="123">
        <f>'[1]NIreland'!M101+'[1]NIreland'!M118+SUM('[1]NIreland'!M18:M23)</f>
        <v>0.2504089351349921</v>
      </c>
      <c r="N63" s="92">
        <f>(L63-E63)/E63</f>
        <v>4.6130333877736405</v>
      </c>
    </row>
    <row r="64" spans="2:11" ht="12.75">
      <c r="B64" s="3"/>
      <c r="C64" s="3"/>
      <c r="D64" s="3"/>
      <c r="E64" s="6"/>
      <c r="F64" s="6"/>
      <c r="G64" s="6"/>
      <c r="H64" s="6"/>
      <c r="I64" s="6"/>
      <c r="J64" s="6"/>
      <c r="K64" s="6"/>
    </row>
    <row r="65" spans="2:14" ht="12.75">
      <c r="B65" s="2" t="s">
        <v>58</v>
      </c>
      <c r="C65" s="2"/>
      <c r="D65" s="2"/>
      <c r="E65" s="4">
        <f aca="true" t="shared" si="7" ref="E65:L65">E63+E61+E46+E36+E33+E30+E29+E13+E8</f>
        <v>16.77294718310526</v>
      </c>
      <c r="F65" s="4">
        <f t="shared" si="7"/>
        <v>16.246285380418506</v>
      </c>
      <c r="G65" s="4">
        <f t="shared" si="7"/>
        <v>16.381156783035625</v>
      </c>
      <c r="H65" s="4">
        <f t="shared" si="7"/>
        <v>16.95379260287042</v>
      </c>
      <c r="I65" s="4">
        <f t="shared" si="7"/>
        <v>17.30979633342023</v>
      </c>
      <c r="J65" s="4">
        <f t="shared" si="7"/>
        <v>16.93366488588088</v>
      </c>
      <c r="K65" s="4">
        <f t="shared" si="7"/>
        <v>15.91287788170812</v>
      </c>
      <c r="L65" s="4">
        <f t="shared" si="7"/>
        <v>14.968227247203844</v>
      </c>
      <c r="N65" s="92">
        <f>(L65-E65)/E65</f>
        <v>-0.10759706783785977</v>
      </c>
    </row>
    <row r="66" spans="5:11" ht="12.75">
      <c r="E66" s="7"/>
      <c r="F66" s="7"/>
      <c r="G66" s="7"/>
      <c r="H66" s="7"/>
      <c r="I66" s="7"/>
      <c r="J66" s="7"/>
      <c r="K66" s="7"/>
    </row>
    <row r="67" spans="14:15" ht="12.75">
      <c r="N67" s="101">
        <f>'[2]Northern Ireland'!$D$270</f>
        <v>-0.1796716159394577</v>
      </c>
      <c r="O67" t="s">
        <v>215</v>
      </c>
    </row>
    <row r="68" spans="4:11" ht="12.75">
      <c r="D68" s="35"/>
      <c r="E68" s="4"/>
      <c r="F68" s="35"/>
      <c r="G68" s="35"/>
      <c r="H68" s="35"/>
      <c r="I68" s="35"/>
      <c r="J68" s="35"/>
      <c r="K68" s="35"/>
    </row>
    <row r="69" spans="2:14" ht="12.75">
      <c r="B69" s="95" t="s">
        <v>158</v>
      </c>
      <c r="C69" s="95"/>
      <c r="D69" s="96"/>
      <c r="E69" s="97">
        <f>E65-E63</f>
        <v>16.728335131503993</v>
      </c>
      <c r="F69" s="97">
        <f aca="true" t="shared" si="8" ref="F69:L69">F65-F63</f>
        <v>15.555417127586354</v>
      </c>
      <c r="G69" s="97">
        <f t="shared" si="8"/>
        <v>15.462399788387565</v>
      </c>
      <c r="H69" s="97">
        <f t="shared" si="8"/>
        <v>15.783815214696858</v>
      </c>
      <c r="I69" s="97">
        <f t="shared" si="8"/>
        <v>16.23790913595286</v>
      </c>
      <c r="J69" s="97">
        <f t="shared" si="8"/>
        <v>16.133445723425094</v>
      </c>
      <c r="K69" s="97">
        <f t="shared" si="8"/>
        <v>15.715406254473113</v>
      </c>
      <c r="L69" s="97">
        <f t="shared" si="8"/>
        <v>14.717818312068852</v>
      </c>
      <c r="M69" s="84"/>
      <c r="N69" s="98">
        <f>(L69-E69)/E69</f>
        <v>-0.12018630686378302</v>
      </c>
    </row>
    <row r="71" spans="2:4" ht="16.5">
      <c r="B71" s="8" t="s">
        <v>150</v>
      </c>
      <c r="C71" s="8"/>
      <c r="D71" t="s">
        <v>141</v>
      </c>
    </row>
    <row r="73" spans="2:12" ht="12.75">
      <c r="B73" s="2" t="s">
        <v>0</v>
      </c>
      <c r="C73" s="2" t="s">
        <v>175</v>
      </c>
      <c r="D73" s="2" t="s">
        <v>1</v>
      </c>
      <c r="E73" s="2">
        <v>1990</v>
      </c>
      <c r="F73" s="2">
        <v>2003</v>
      </c>
      <c r="G73" s="2">
        <v>2004</v>
      </c>
      <c r="H73" s="2">
        <v>2005</v>
      </c>
      <c r="I73" s="2">
        <v>2006</v>
      </c>
      <c r="J73" s="2">
        <v>2007</v>
      </c>
      <c r="K73" s="2">
        <v>2008</v>
      </c>
      <c r="L73" s="2">
        <v>2009</v>
      </c>
    </row>
    <row r="75" spans="2:14" ht="12.75">
      <c r="B75" s="2" t="s">
        <v>2</v>
      </c>
      <c r="C75" s="2"/>
      <c r="D75" s="2"/>
      <c r="E75" s="4">
        <f aca="true" t="shared" si="9" ref="E75:L75">SUM(E76:E78)</f>
        <v>1.7898849226900126</v>
      </c>
      <c r="F75" s="4">
        <f t="shared" si="9"/>
        <v>1.831277907177618</v>
      </c>
      <c r="G75" s="4">
        <f t="shared" si="9"/>
        <v>1.7844879144063421</v>
      </c>
      <c r="H75" s="4">
        <f t="shared" si="9"/>
        <v>1.6086361282507744</v>
      </c>
      <c r="I75" s="4">
        <f t="shared" si="9"/>
        <v>1.9007841100151048</v>
      </c>
      <c r="J75" s="4">
        <f t="shared" si="9"/>
        <v>2.0324301070994735</v>
      </c>
      <c r="K75" s="4">
        <f t="shared" si="9"/>
        <v>1.6641236119733815</v>
      </c>
      <c r="L75" s="4">
        <f t="shared" si="9"/>
        <v>1.4772160709872235</v>
      </c>
      <c r="N75" s="92"/>
    </row>
    <row r="76" spans="2:12" ht="12.75">
      <c r="B76" s="3" t="s">
        <v>3</v>
      </c>
      <c r="C76" s="3" t="s">
        <v>188</v>
      </c>
      <c r="D76" s="85" t="s">
        <v>152</v>
      </c>
      <c r="E76" s="122">
        <f>'[1]NIreland'!F115</f>
        <v>0</v>
      </c>
      <c r="F76" s="122">
        <f>'[1]NIreland'!G115</f>
        <v>0</v>
      </c>
      <c r="G76" s="122">
        <f>'[1]NIreland'!H115</f>
        <v>0</v>
      </c>
      <c r="H76" s="122">
        <f>'[1]NIreland'!I115</f>
        <v>0</v>
      </c>
      <c r="I76" s="122">
        <f>'[1]NIreland'!J115</f>
        <v>0</v>
      </c>
      <c r="J76" s="122">
        <f>'[1]NIreland'!K115</f>
        <v>0</v>
      </c>
      <c r="K76" s="122">
        <f>'[1]NIreland'!L115</f>
        <v>0</v>
      </c>
      <c r="L76" s="122">
        <f>'[1]NIreland'!M115</f>
        <v>0</v>
      </c>
    </row>
    <row r="77" spans="2:12" ht="12.75">
      <c r="B77" s="2"/>
      <c r="C77" s="3" t="s">
        <v>177</v>
      </c>
      <c r="D77" s="85" t="s">
        <v>153</v>
      </c>
      <c r="E77" s="122">
        <f>'[1]NIreland'!F117</f>
        <v>1.1988852031747343</v>
      </c>
      <c r="F77" s="122">
        <f>'[1]NIreland'!G117</f>
        <v>0.7119519191310594</v>
      </c>
      <c r="G77" s="122">
        <f>'[1]NIreland'!H117</f>
        <v>0.6715480882135366</v>
      </c>
      <c r="H77" s="122">
        <f>'[1]NIreland'!I117</f>
        <v>0.41508493477942365</v>
      </c>
      <c r="I77" s="122">
        <f>'[1]NIreland'!J117</f>
        <v>0.5318530987711539</v>
      </c>
      <c r="J77" s="122">
        <f>'[1]NIreland'!K117</f>
        <v>0.5852274226621826</v>
      </c>
      <c r="K77" s="122">
        <f>'[1]NIreland'!L117</f>
        <v>0.22993331807027478</v>
      </c>
      <c r="L77" s="122">
        <f>'[1]NIreland'!M117</f>
        <v>0.22204790030962407</v>
      </c>
    </row>
    <row r="78" spans="2:12" ht="12.75">
      <c r="B78" s="2"/>
      <c r="C78" s="3" t="s">
        <v>178</v>
      </c>
      <c r="D78" s="85" t="s">
        <v>4</v>
      </c>
      <c r="E78" s="122">
        <f>'[1]NIreland'!F116</f>
        <v>0.5909997195152783</v>
      </c>
      <c r="F78" s="122">
        <f>'[1]NIreland'!G116</f>
        <v>1.1193259880465585</v>
      </c>
      <c r="G78" s="122">
        <f>'[1]NIreland'!H116</f>
        <v>1.1129398261928054</v>
      </c>
      <c r="H78" s="122">
        <f>'[1]NIreland'!I116</f>
        <v>1.1935511934713507</v>
      </c>
      <c r="I78" s="122">
        <f>'[1]NIreland'!J116</f>
        <v>1.368931011243951</v>
      </c>
      <c r="J78" s="122">
        <f>'[1]NIreland'!K116</f>
        <v>1.4472026844372907</v>
      </c>
      <c r="K78" s="122">
        <f>'[1]NIreland'!L116</f>
        <v>1.4341902939031068</v>
      </c>
      <c r="L78" s="122">
        <f>'[1]NIreland'!M116</f>
        <v>1.2551681706775994</v>
      </c>
    </row>
    <row r="79" spans="2:14" ht="12.75">
      <c r="B79" s="2" t="s">
        <v>151</v>
      </c>
      <c r="C79" s="3" t="s">
        <v>182</v>
      </c>
      <c r="D79" s="85" t="s">
        <v>18</v>
      </c>
      <c r="E79" s="124">
        <f>'[1]NIreland'!F122</f>
        <v>0.03907350443020415</v>
      </c>
      <c r="F79" s="124">
        <f>'[1]NIreland'!G122</f>
        <v>0.03580132170962863</v>
      </c>
      <c r="G79" s="124">
        <f>'[1]NIreland'!H122</f>
        <v>0.03746795852833047</v>
      </c>
      <c r="H79" s="124">
        <f>'[1]NIreland'!I122</f>
        <v>0.03942654434988234</v>
      </c>
      <c r="I79" s="124">
        <f>'[1]NIreland'!J122</f>
        <v>0.0426799644627406</v>
      </c>
      <c r="J79" s="124">
        <f>'[1]NIreland'!K122</f>
        <v>0.050620226902701196</v>
      </c>
      <c r="K79" s="124">
        <f>'[1]NIreland'!L122</f>
        <v>0.051024500385575995</v>
      </c>
      <c r="L79" s="124">
        <f>'[1]NIreland'!M122</f>
        <v>0.040129066623988324</v>
      </c>
      <c r="N79" s="92"/>
    </row>
    <row r="80" spans="2:14" ht="12.75">
      <c r="B80" s="2" t="s">
        <v>26</v>
      </c>
      <c r="C80" s="3" t="s">
        <v>178</v>
      </c>
      <c r="D80" s="85" t="s">
        <v>26</v>
      </c>
      <c r="E80" s="124">
        <f>'[1]NIreland'!F120</f>
        <v>0.5639985042866723</v>
      </c>
      <c r="F80" s="124">
        <f>'[1]NIreland'!G120</f>
        <v>0.4615468563991778</v>
      </c>
      <c r="G80" s="124">
        <f>'[1]NIreland'!H120</f>
        <v>0.497469492904214</v>
      </c>
      <c r="H80" s="124">
        <f>'[1]NIreland'!I120</f>
        <v>0.4954790466810289</v>
      </c>
      <c r="I80" s="124">
        <f>'[1]NIreland'!J120</f>
        <v>0.5238931740221519</v>
      </c>
      <c r="J80" s="124">
        <f>'[1]NIreland'!K120</f>
        <v>0.5260713900395513</v>
      </c>
      <c r="K80" s="124">
        <f>'[1]NIreland'!L120</f>
        <v>0.5351298366301288</v>
      </c>
      <c r="L80" s="124">
        <f>'[1]NIreland'!M120</f>
        <v>0.4960409435221642</v>
      </c>
      <c r="N80" s="92"/>
    </row>
    <row r="81" spans="2:14" ht="12.75">
      <c r="B81" s="2" t="s">
        <v>28</v>
      </c>
      <c r="C81" s="3" t="s">
        <v>186</v>
      </c>
      <c r="D81" s="85" t="s">
        <v>154</v>
      </c>
      <c r="E81" s="124">
        <f>'[1]NIreland'!F121</f>
        <v>1.7325481623401913</v>
      </c>
      <c r="F81" s="124">
        <f>'[1]NIreland'!G121</f>
        <v>1.6266320249830095</v>
      </c>
      <c r="G81" s="124">
        <f>'[1]NIreland'!H121</f>
        <v>1.615188305322477</v>
      </c>
      <c r="H81" s="124">
        <f>'[1]NIreland'!I121</f>
        <v>1.746708762609233</v>
      </c>
      <c r="I81" s="124">
        <f>'[1]NIreland'!J121</f>
        <v>1.8779932083646622</v>
      </c>
      <c r="J81" s="124">
        <f>'[1]NIreland'!K121</f>
        <v>1.8198578759850517</v>
      </c>
      <c r="K81" s="124">
        <f>'[1]NIreland'!L121</f>
        <v>1.900666906348868</v>
      </c>
      <c r="L81" s="124">
        <f>'[1]NIreland'!M121</f>
        <v>1.7025501710752209</v>
      </c>
      <c r="N81" s="92"/>
    </row>
    <row r="82" spans="2:14" ht="12.75">
      <c r="B82" s="2" t="s">
        <v>31</v>
      </c>
      <c r="C82" s="3" t="s">
        <v>187</v>
      </c>
      <c r="D82" s="85" t="s">
        <v>155</v>
      </c>
      <c r="E82" s="124">
        <f>'[1]NIreland'!F114</f>
        <v>0.27933789836234835</v>
      </c>
      <c r="F82" s="124">
        <f>'[1]NIreland'!G114</f>
        <v>0.21758932412900467</v>
      </c>
      <c r="G82" s="124">
        <f>'[1]NIreland'!H114</f>
        <v>0.21810126900028257</v>
      </c>
      <c r="H82" s="124">
        <f>'[1]NIreland'!I114</f>
        <v>0.19669602584487153</v>
      </c>
      <c r="I82" s="124">
        <f>'[1]NIreland'!J114</f>
        <v>0.2084802102364007</v>
      </c>
      <c r="J82" s="124">
        <f>'[1]NIreland'!K114</f>
        <v>0.2076354528211804</v>
      </c>
      <c r="K82" s="124">
        <f>'[1]NIreland'!L114</f>
        <v>0.20162275500611723</v>
      </c>
      <c r="L82" s="124">
        <f>'[1]NIreland'!M114</f>
        <v>0.16892731926536128</v>
      </c>
      <c r="N82" s="92"/>
    </row>
    <row r="83" spans="2:14" ht="12.75">
      <c r="B83" s="2" t="s">
        <v>34</v>
      </c>
      <c r="C83" s="3" t="s">
        <v>195</v>
      </c>
      <c r="D83" s="85" t="s">
        <v>156</v>
      </c>
      <c r="E83" s="124">
        <f>'[1]NIreland'!F119</f>
        <v>0</v>
      </c>
      <c r="F83" s="124">
        <f>'[1]NIreland'!G119</f>
        <v>0</v>
      </c>
      <c r="G83" s="124">
        <f>'[1]NIreland'!H119</f>
        <v>0</v>
      </c>
      <c r="H83" s="124">
        <f>'[1]NIreland'!I119</f>
        <v>0</v>
      </c>
      <c r="I83" s="124">
        <f>'[1]NIreland'!J119</f>
        <v>0</v>
      </c>
      <c r="J83" s="124">
        <f>'[1]NIreland'!K119</f>
        <v>0</v>
      </c>
      <c r="K83" s="124">
        <f>'[1]NIreland'!L119</f>
        <v>0</v>
      </c>
      <c r="L83" s="124">
        <f>'[1]NIreland'!M119</f>
        <v>0</v>
      </c>
      <c r="N83" s="92"/>
    </row>
    <row r="84" spans="2:14" ht="12.75">
      <c r="B84" s="2" t="s">
        <v>60</v>
      </c>
      <c r="C84" s="3" t="s">
        <v>198</v>
      </c>
      <c r="D84" s="85" t="s">
        <v>157</v>
      </c>
      <c r="E84" s="124">
        <f>'[1]NIreland'!G572</f>
        <v>0.6402024840271965</v>
      </c>
      <c r="F84" s="124">
        <f>'[1]NIreland'!H572</f>
        <v>0.866092747029687</v>
      </c>
      <c r="G84" s="124">
        <f>'[1]NIreland'!I572</f>
        <v>1.1068302691300518</v>
      </c>
      <c r="H84" s="124">
        <f>'[1]NIreland'!J572</f>
        <v>1.0024257495921187</v>
      </c>
      <c r="I84" s="124">
        <f>'[1]NIreland'!K572</f>
        <v>0.731287500661924</v>
      </c>
      <c r="J84" s="124">
        <f>'[1]NIreland'!L572</f>
        <v>0.11955074070198594</v>
      </c>
      <c r="K84" s="124">
        <f>'[1]NIreland'!M572</f>
        <v>0.18176790665735626</v>
      </c>
      <c r="L84" s="124">
        <f>'[1]NIreland'!N572</f>
        <v>0</v>
      </c>
      <c r="N84" s="92"/>
    </row>
    <row r="86" spans="2:14" ht="12.75">
      <c r="B86" s="2" t="s">
        <v>58</v>
      </c>
      <c r="C86" s="2"/>
      <c r="E86" s="91">
        <f>SUM(E76:E84)</f>
        <v>5.045045476136625</v>
      </c>
      <c r="F86" s="91">
        <f aca="true" t="shared" si="10" ref="F86:L86">SUM(F76:F84)</f>
        <v>5.038940181428126</v>
      </c>
      <c r="G86" s="91">
        <f t="shared" si="10"/>
        <v>5.259545209291698</v>
      </c>
      <c r="H86" s="91">
        <f t="shared" si="10"/>
        <v>5.089372257327909</v>
      </c>
      <c r="I86" s="91">
        <f t="shared" si="10"/>
        <v>5.285118167762985</v>
      </c>
      <c r="J86" s="91">
        <f t="shared" si="10"/>
        <v>4.756165793549944</v>
      </c>
      <c r="K86" s="91">
        <f t="shared" si="10"/>
        <v>4.534335517001428</v>
      </c>
      <c r="L86" s="91">
        <f t="shared" si="10"/>
        <v>3.8848635714739586</v>
      </c>
      <c r="N86" s="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Q85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23.57421875" style="0" customWidth="1"/>
    <col min="3" max="3" width="11.57421875" style="0" customWidth="1"/>
    <col min="4" max="4" width="36.57421875" style="0" customWidth="1"/>
    <col min="5" max="5" width="15.00390625" style="0" customWidth="1"/>
    <col min="6" max="12" width="12.28125" style="0" customWidth="1"/>
    <col min="13" max="13" width="8.7109375" style="0" customWidth="1"/>
    <col min="14" max="14" width="11.421875" style="0" customWidth="1"/>
    <col min="15" max="32" width="8.7109375" style="0" customWidth="1"/>
  </cols>
  <sheetData>
    <row r="1" s="30" customFormat="1" ht="18">
      <c r="B1" s="135" t="s">
        <v>266</v>
      </c>
    </row>
    <row r="2" spans="2:6" s="30" customFormat="1" ht="16.5">
      <c r="B2" s="8" t="s">
        <v>101</v>
      </c>
      <c r="C2" s="8"/>
      <c r="E2" t="s">
        <v>142</v>
      </c>
      <c r="F2" s="84"/>
    </row>
    <row r="3" s="30" customFormat="1" ht="12.75"/>
    <row r="4" ht="12.75">
      <c r="Q4" s="30"/>
    </row>
    <row r="5" spans="2:17" ht="12.75">
      <c r="B5" s="2" t="s">
        <v>0</v>
      </c>
      <c r="C5" s="2" t="s">
        <v>175</v>
      </c>
      <c r="D5" s="2" t="s">
        <v>1</v>
      </c>
      <c r="E5" s="99">
        <v>1990</v>
      </c>
      <c r="F5" s="99">
        <v>2003</v>
      </c>
      <c r="G5" s="99">
        <v>2004</v>
      </c>
      <c r="H5" s="99">
        <v>2005</v>
      </c>
      <c r="I5" s="99">
        <v>2006</v>
      </c>
      <c r="J5" s="99">
        <v>2007</v>
      </c>
      <c r="K5" s="99">
        <v>2008</v>
      </c>
      <c r="L5" s="99">
        <v>2009</v>
      </c>
      <c r="M5" s="86"/>
      <c r="N5" s="86" t="s">
        <v>214</v>
      </c>
      <c r="Q5" s="30"/>
    </row>
    <row r="6" spans="2:17" ht="12.75">
      <c r="B6" s="10"/>
      <c r="C6" s="10"/>
      <c r="D6" s="10"/>
      <c r="E6" s="9"/>
      <c r="F6" s="9"/>
      <c r="G6" s="9"/>
      <c r="H6" s="9"/>
      <c r="I6" s="9"/>
      <c r="J6" s="9"/>
      <c r="K6" s="9"/>
      <c r="L6" s="9"/>
      <c r="Q6" s="30"/>
    </row>
    <row r="7" spans="2:17" ht="12.75">
      <c r="B7" s="11"/>
      <c r="C7" s="11"/>
      <c r="D7" s="12"/>
      <c r="E7" s="13"/>
      <c r="F7" s="14"/>
      <c r="G7" s="14"/>
      <c r="H7" s="14"/>
      <c r="I7" s="14"/>
      <c r="J7" s="15"/>
      <c r="K7" s="15"/>
      <c r="L7" s="15"/>
      <c r="Q7" s="30"/>
    </row>
    <row r="8" spans="2:17" ht="12.75">
      <c r="B8" s="11"/>
      <c r="C8" s="11"/>
      <c r="D8" s="12"/>
      <c r="E8" s="13"/>
      <c r="F8" s="14"/>
      <c r="G8" s="14"/>
      <c r="H8" s="14"/>
      <c r="I8" s="14"/>
      <c r="J8" s="15"/>
      <c r="K8" s="15"/>
      <c r="L8" s="15"/>
      <c r="Q8" s="30"/>
    </row>
    <row r="9" spans="2:17" ht="12.75">
      <c r="B9" s="2" t="s">
        <v>2</v>
      </c>
      <c r="C9" s="2"/>
      <c r="D9" s="2"/>
      <c r="E9" s="31">
        <f>SUM(E10:E12)</f>
        <v>0.19573157161043003</v>
      </c>
      <c r="F9" s="31">
        <f aca="true" t="shared" si="0" ref="F9:L9">SUM(F10:F12)</f>
        <v>0.07910527028525292</v>
      </c>
      <c r="G9" s="31">
        <f t="shared" si="0"/>
        <v>0.07499221493981209</v>
      </c>
      <c r="H9" s="31">
        <f t="shared" si="0"/>
        <v>0.06659083746601996</v>
      </c>
      <c r="I9" s="31">
        <f t="shared" si="0"/>
        <v>0.06753878891223439</v>
      </c>
      <c r="J9" s="31">
        <f t="shared" si="0"/>
        <v>0.06289685510349254</v>
      </c>
      <c r="K9" s="31">
        <f t="shared" si="0"/>
        <v>0.056416540706066436</v>
      </c>
      <c r="L9" s="31">
        <f t="shared" si="0"/>
        <v>0.05934909835682295</v>
      </c>
      <c r="N9" s="92">
        <f>(L9-E9)/E9</f>
        <v>-0.696783212496004</v>
      </c>
      <c r="Q9" s="30"/>
    </row>
    <row r="10" spans="2:17" ht="12.75">
      <c r="B10" s="3" t="s">
        <v>3</v>
      </c>
      <c r="C10" s="3" t="s">
        <v>176</v>
      </c>
      <c r="D10" s="85" t="s">
        <v>63</v>
      </c>
      <c r="E10" s="127">
        <f>SUM('[1]NIreland'!F134:F135,'[1]NIreland'!F138,'[1]NIreland'!F245)</f>
        <v>0</v>
      </c>
      <c r="F10" s="127">
        <f>SUM('[1]NIreland'!G134:G135,'[1]NIreland'!G138,'[1]NIreland'!G245)</f>
        <v>0</v>
      </c>
      <c r="G10" s="127">
        <f>SUM('[1]NIreland'!H134:H135,'[1]NIreland'!H138,'[1]NIreland'!H245)</f>
        <v>0</v>
      </c>
      <c r="H10" s="127">
        <f>SUM('[1]NIreland'!I134:I135,'[1]NIreland'!I138,'[1]NIreland'!I245)</f>
        <v>0</v>
      </c>
      <c r="I10" s="127">
        <f>SUM('[1]NIreland'!J134:J135,'[1]NIreland'!J138,'[1]NIreland'!J245)</f>
        <v>0</v>
      </c>
      <c r="J10" s="127">
        <f>SUM('[1]NIreland'!K134:K135,'[1]NIreland'!K138,'[1]NIreland'!K245)</f>
        <v>0</v>
      </c>
      <c r="K10" s="127">
        <f>SUM('[1]NIreland'!L134:L135,'[1]NIreland'!L138,'[1]NIreland'!L245)</f>
        <v>0</v>
      </c>
      <c r="L10" s="127">
        <f>SUM('[1]NIreland'!M134:M135,'[1]NIreland'!M138,'[1]NIreland'!M245)</f>
        <v>0</v>
      </c>
      <c r="Q10" s="30"/>
    </row>
    <row r="11" spans="2:17" ht="12.75">
      <c r="B11" s="3"/>
      <c r="C11" s="3" t="s">
        <v>177</v>
      </c>
      <c r="D11" s="85" t="s">
        <v>64</v>
      </c>
      <c r="E11" s="127">
        <f>SUM('[1]NIreland'!F247,'[1]NIreland'!F136)</f>
        <v>0.151403097760338</v>
      </c>
      <c r="F11" s="127">
        <f>SUM('[1]NIreland'!G247,'[1]NIreland'!G136)</f>
        <v>0.0406825706020294</v>
      </c>
      <c r="G11" s="127">
        <f>SUM('[1]NIreland'!H247,'[1]NIreland'!H136)</f>
        <v>0.03770244578288241</v>
      </c>
      <c r="H11" s="127">
        <f>SUM('[1]NIreland'!I247,'[1]NIreland'!I136)</f>
        <v>0.030041087966778096</v>
      </c>
      <c r="I11" s="127">
        <f>SUM('[1]NIreland'!J247,'[1]NIreland'!J136)</f>
        <v>0.03023031721367149</v>
      </c>
      <c r="J11" s="127">
        <f>SUM('[1]NIreland'!K247,'[1]NIreland'!K136)</f>
        <v>0.028805080938953904</v>
      </c>
      <c r="K11" s="127">
        <f>SUM('[1]NIreland'!L247,'[1]NIreland'!L136)</f>
        <v>0.021207337752947288</v>
      </c>
      <c r="L11" s="127">
        <f>SUM('[1]NIreland'!M247,'[1]NIreland'!M136)</f>
        <v>0.021660343948405006</v>
      </c>
      <c r="Q11" s="30"/>
    </row>
    <row r="12" spans="2:17" ht="12.75">
      <c r="B12" s="3"/>
      <c r="C12" s="3" t="s">
        <v>178</v>
      </c>
      <c r="D12" s="85" t="s">
        <v>4</v>
      </c>
      <c r="E12" s="127">
        <f>'[1]NIreland'!F137+'[1]NIreland'!F246</f>
        <v>0.044328473850092046</v>
      </c>
      <c r="F12" s="127">
        <f>'[1]NIreland'!G137+'[1]NIreland'!G246</f>
        <v>0.038422699683223524</v>
      </c>
      <c r="G12" s="127">
        <f>'[1]NIreland'!H137+'[1]NIreland'!H246</f>
        <v>0.03728976915692967</v>
      </c>
      <c r="H12" s="127">
        <f>'[1]NIreland'!I137+'[1]NIreland'!I246</f>
        <v>0.03654974949924186</v>
      </c>
      <c r="I12" s="127">
        <f>'[1]NIreland'!J137+'[1]NIreland'!J246</f>
        <v>0.0373084716985629</v>
      </c>
      <c r="J12" s="127">
        <f>'[1]NIreland'!K137+'[1]NIreland'!K246</f>
        <v>0.03409177416453863</v>
      </c>
      <c r="K12" s="127">
        <f>'[1]NIreland'!L137+'[1]NIreland'!L246</f>
        <v>0.03520920295311915</v>
      </c>
      <c r="L12" s="127">
        <f>'[1]NIreland'!M137+'[1]NIreland'!M246</f>
        <v>0.03768875440841794</v>
      </c>
      <c r="Q12" s="30"/>
    </row>
    <row r="13" spans="2:17" ht="12.75">
      <c r="B13" s="2" t="s">
        <v>6</v>
      </c>
      <c r="C13" s="2"/>
      <c r="D13" s="2"/>
      <c r="E13" s="31">
        <f aca="true" t="shared" si="1" ref="E13:L13">SUM(E14:E27)</f>
        <v>0.041527124923702446</v>
      </c>
      <c r="F13" s="31">
        <f t="shared" si="1"/>
        <v>0.02422949036448372</v>
      </c>
      <c r="G13" s="31">
        <f t="shared" si="1"/>
        <v>0.024165685806255</v>
      </c>
      <c r="H13" s="31">
        <f t="shared" si="1"/>
        <v>0.020802167938796082</v>
      </c>
      <c r="I13" s="31">
        <f t="shared" si="1"/>
        <v>0.01955750384613144</v>
      </c>
      <c r="J13" s="31">
        <f t="shared" si="1"/>
        <v>0.021069181538731403</v>
      </c>
      <c r="K13" s="31">
        <f t="shared" si="1"/>
        <v>0.01761096848198248</v>
      </c>
      <c r="L13" s="31">
        <f t="shared" si="1"/>
        <v>0.018289095794876628</v>
      </c>
      <c r="N13" s="92">
        <f>(L13-E13)/E13</f>
        <v>-0.5595867561628916</v>
      </c>
      <c r="Q13" s="30"/>
    </row>
    <row r="14" spans="2:17" ht="12.75">
      <c r="B14" s="3" t="s">
        <v>7</v>
      </c>
      <c r="C14" s="3" t="s">
        <v>180</v>
      </c>
      <c r="D14" s="3" t="s">
        <v>8</v>
      </c>
      <c r="E14" s="127">
        <f>'[1]NIreland'!F140</f>
        <v>0.0004111016975296877</v>
      </c>
      <c r="F14" s="127">
        <f>'[1]NIreland'!G140</f>
        <v>0.0003014320664408118</v>
      </c>
      <c r="G14" s="127">
        <f>'[1]NIreland'!H140</f>
        <v>0.00035452863647898134</v>
      </c>
      <c r="H14" s="127">
        <f>'[1]NIreland'!I140</f>
        <v>0.0003574566852925509</v>
      </c>
      <c r="I14" s="127">
        <f>'[1]NIreland'!J140</f>
        <v>0.0003095960872520373</v>
      </c>
      <c r="J14" s="127">
        <f>'[1]NIreland'!K140</f>
        <v>0.00028272543882367553</v>
      </c>
      <c r="K14" s="127">
        <f>'[1]NIreland'!L140</f>
        <v>0.0002266123917193202</v>
      </c>
      <c r="L14" s="127">
        <f>'[1]NIreland'!M140</f>
        <v>0.00022175459439589625</v>
      </c>
      <c r="Q14" s="30"/>
    </row>
    <row r="15" spans="2:17" ht="12.75">
      <c r="B15" s="3"/>
      <c r="C15" s="3" t="s">
        <v>180</v>
      </c>
      <c r="D15" s="3" t="s">
        <v>9</v>
      </c>
      <c r="E15" s="127">
        <f>'[1]NIreland'!F139</f>
        <v>0.0005350655472322539</v>
      </c>
      <c r="F15" s="127">
        <f>'[1]NIreland'!G139</f>
        <v>0.0005643889959997356</v>
      </c>
      <c r="G15" s="127">
        <f>'[1]NIreland'!H139</f>
        <v>0.00058578201655808</v>
      </c>
      <c r="H15" s="127">
        <f>'[1]NIreland'!I139</f>
        <v>0.000527309231446951</v>
      </c>
      <c r="I15" s="127">
        <f>'[1]NIreland'!J139</f>
        <v>0.0004893364451061978</v>
      </c>
      <c r="J15" s="127">
        <f>'[1]NIreland'!K139</f>
        <v>0.0005632599343290505</v>
      </c>
      <c r="K15" s="127">
        <f>'[1]NIreland'!L139</f>
        <v>0.00047920793025784926</v>
      </c>
      <c r="L15" s="127">
        <f>'[1]NIreland'!M139</f>
        <v>0.000504465346635247</v>
      </c>
      <c r="Q15" s="30"/>
    </row>
    <row r="16" spans="2:17" ht="12.75">
      <c r="B16" s="3" t="s">
        <v>10</v>
      </c>
      <c r="C16" s="3" t="s">
        <v>181</v>
      </c>
      <c r="D16" s="3" t="s">
        <v>11</v>
      </c>
      <c r="E16" s="127">
        <f>SUM('[1]NIreland'!F151:F159)</f>
        <v>0.029372690883065954</v>
      </c>
      <c r="F16" s="127">
        <f>SUM('[1]NIreland'!G151:G159)</f>
        <v>0.014062190772977868</v>
      </c>
      <c r="G16" s="127">
        <f>SUM('[1]NIreland'!H151:H159)</f>
        <v>0.014615216955701194</v>
      </c>
      <c r="H16" s="127">
        <f>SUM('[1]NIreland'!I151:I159)</f>
        <v>0.012233011822798508</v>
      </c>
      <c r="I16" s="127">
        <f>SUM('[1]NIreland'!J151:J159)</f>
        <v>0.011377334887221015</v>
      </c>
      <c r="J16" s="127">
        <f>SUM('[1]NIreland'!K151:K159)</f>
        <v>0.012287439209997383</v>
      </c>
      <c r="K16" s="127">
        <f>SUM('[1]NIreland'!L151:L159)</f>
        <v>0.010067544524884793</v>
      </c>
      <c r="L16" s="127">
        <f>SUM('[1]NIreland'!M151:M159)</f>
        <v>0.010681034822365638</v>
      </c>
      <c r="Q16" s="30"/>
    </row>
    <row r="17" spans="2:17" ht="12.75">
      <c r="B17" s="3"/>
      <c r="C17" s="3" t="s">
        <v>181</v>
      </c>
      <c r="D17" s="3" t="s">
        <v>12</v>
      </c>
      <c r="E17" s="127">
        <f>SUM('[1]NIreland'!F166:F174)</f>
        <v>0.0009736050825814836</v>
      </c>
      <c r="F17" s="127">
        <f>SUM('[1]NIreland'!G166:G174)</f>
        <v>0.001250892193104836</v>
      </c>
      <c r="G17" s="127">
        <f>SUM('[1]NIreland'!H166:H174)</f>
        <v>0.0011778426567804238</v>
      </c>
      <c r="H17" s="127">
        <f>SUM('[1]NIreland'!I166:I174)</f>
        <v>0.000955801788773055</v>
      </c>
      <c r="I17" s="127">
        <f>SUM('[1]NIreland'!J166:J174)</f>
        <v>0.001030974987017076</v>
      </c>
      <c r="J17" s="127">
        <f>SUM('[1]NIreland'!K166:K174)</f>
        <v>0.0010918052519450275</v>
      </c>
      <c r="K17" s="127">
        <f>SUM('[1]NIreland'!L166:L174)</f>
        <v>0.0010609998941415728</v>
      </c>
      <c r="L17" s="127">
        <f>SUM('[1]NIreland'!M166:M174)</f>
        <v>0.0009807789676245593</v>
      </c>
      <c r="Q17" s="30"/>
    </row>
    <row r="18" spans="2:17" ht="12.75">
      <c r="B18" s="3"/>
      <c r="C18" s="3" t="s">
        <v>181</v>
      </c>
      <c r="D18" s="3" t="s">
        <v>13</v>
      </c>
      <c r="E18" s="127">
        <f>SUM('[1]NIreland'!F148:F150)</f>
        <v>0.0004811106118983546</v>
      </c>
      <c r="F18" s="127">
        <f>SUM('[1]NIreland'!G148:G150)</f>
        <v>0.00031917055275865896</v>
      </c>
      <c r="G18" s="127">
        <f>SUM('[1]NIreland'!H148:H150)</f>
        <v>0.0003260779616841307</v>
      </c>
      <c r="H18" s="127">
        <f>SUM('[1]NIreland'!I148:I150)</f>
        <v>0.0002818536354305507</v>
      </c>
      <c r="I18" s="127">
        <f>SUM('[1]NIreland'!J148:J150)</f>
        <v>0.00021895597045359165</v>
      </c>
      <c r="J18" s="127">
        <f>SUM('[1]NIreland'!K148:K150)</f>
        <v>0.0002691431327358924</v>
      </c>
      <c r="K18" s="127">
        <f>SUM('[1]NIreland'!L148:L150)</f>
        <v>0.0002315822718768506</v>
      </c>
      <c r="L18" s="127">
        <f>SUM('[1]NIreland'!M148:M150)</f>
        <v>0.00033354639941658216</v>
      </c>
      <c r="Q18" s="30"/>
    </row>
    <row r="19" spans="2:17" ht="12.75">
      <c r="B19" s="3"/>
      <c r="C19" s="3" t="s">
        <v>181</v>
      </c>
      <c r="D19" s="3" t="s">
        <v>14</v>
      </c>
      <c r="E19" s="127">
        <f>SUM('[1]NIreland'!F160:F165)</f>
        <v>0.005042336228458618</v>
      </c>
      <c r="F19" s="127">
        <f>SUM('[1]NIreland'!G160:G165)</f>
        <v>0.005008764100464401</v>
      </c>
      <c r="G19" s="127">
        <f>SUM('[1]NIreland'!H160:H165)</f>
        <v>0.004436963642903614</v>
      </c>
      <c r="H19" s="127">
        <f>SUM('[1]NIreland'!I160:I165)</f>
        <v>0.003988740736973789</v>
      </c>
      <c r="I19" s="127">
        <f>SUM('[1]NIreland'!J160:J165)</f>
        <v>0.003833529138401409</v>
      </c>
      <c r="J19" s="127">
        <f>SUM('[1]NIreland'!K160:K165)</f>
        <v>0.004139242444563888</v>
      </c>
      <c r="K19" s="127">
        <f>SUM('[1]NIreland'!L160:L165)</f>
        <v>0.0032731174790948227</v>
      </c>
      <c r="L19" s="127">
        <f>SUM('[1]NIreland'!M160:M165)</f>
        <v>0.003373375334629786</v>
      </c>
      <c r="Q19" s="30"/>
    </row>
    <row r="20" spans="2:17" ht="12.75">
      <c r="B20" s="3"/>
      <c r="C20" s="3" t="s">
        <v>181</v>
      </c>
      <c r="D20" s="3" t="s">
        <v>15</v>
      </c>
      <c r="E20" s="127">
        <f>SUM('[1]NIreland'!F175:F179)</f>
        <v>0.0005009873826130845</v>
      </c>
      <c r="F20" s="127">
        <f>SUM('[1]NIreland'!G175:G179)</f>
        <v>0.0005960291367750048</v>
      </c>
      <c r="G20" s="127">
        <f>SUM('[1]NIreland'!H175:H179)</f>
        <v>0.0005190242157372349</v>
      </c>
      <c r="H20" s="127">
        <f>SUM('[1]NIreland'!I175:I179)</f>
        <v>0.0005311060780316486</v>
      </c>
      <c r="I20" s="127">
        <f>SUM('[1]NIreland'!J175:J179)</f>
        <v>0.0004402252283668782</v>
      </c>
      <c r="J20" s="127">
        <f>SUM('[1]NIreland'!K175:K179)</f>
        <v>0.0004583847187187933</v>
      </c>
      <c r="K20" s="127">
        <f>SUM('[1]NIreland'!L175:L179)</f>
        <v>0.0003695861398809232</v>
      </c>
      <c r="L20" s="127">
        <f>SUM('[1]NIreland'!M175:M179)</f>
        <v>0.00036375067553961034</v>
      </c>
      <c r="Q20" s="30"/>
    </row>
    <row r="21" spans="2:17" ht="12.75">
      <c r="B21" s="3"/>
      <c r="C21" s="3" t="s">
        <v>181</v>
      </c>
      <c r="D21" s="3" t="s">
        <v>16</v>
      </c>
      <c r="E21" s="127">
        <f>'[1]NIreland'!F147</f>
        <v>0</v>
      </c>
      <c r="F21" s="127">
        <f>'[1]NIreland'!G147</f>
        <v>4.02837194142897E-05</v>
      </c>
      <c r="G21" s="127">
        <f>'[1]NIreland'!H147</f>
        <v>4.136437658624152E-05</v>
      </c>
      <c r="H21" s="127">
        <f>'[1]NIreland'!I147</f>
        <v>3.8130961306584075E-05</v>
      </c>
      <c r="I21" s="127">
        <f>'[1]NIreland'!J147</f>
        <v>3.639295433094135E-05</v>
      </c>
      <c r="J21" s="127">
        <f>'[1]NIreland'!K147</f>
        <v>3.4200229122882333E-05</v>
      </c>
      <c r="K21" s="127">
        <f>'[1]NIreland'!L147</f>
        <v>3.057384195267294E-05</v>
      </c>
      <c r="L21" s="127">
        <f>'[1]NIreland'!M147</f>
        <v>2.7441550142355696E-05</v>
      </c>
      <c r="Q21" s="30"/>
    </row>
    <row r="22" spans="2:17" ht="12.75">
      <c r="B22" s="3" t="s">
        <v>18</v>
      </c>
      <c r="C22" s="3" t="s">
        <v>182</v>
      </c>
      <c r="D22" s="85" t="s">
        <v>18</v>
      </c>
      <c r="E22" s="127">
        <f>SUM('[1]NIreland'!F180:F183,'[1]NIreland'!F252)</f>
        <v>0.0028168991470000765</v>
      </c>
      <c r="F22" s="127">
        <f>SUM('[1]NIreland'!G180:G183,'[1]NIreland'!G252)</f>
        <v>0.0013402358968921252</v>
      </c>
      <c r="G22" s="127">
        <f>SUM('[1]NIreland'!H180:H183,'[1]NIreland'!H252)</f>
        <v>0.0013508889932448416</v>
      </c>
      <c r="H22" s="127">
        <f>SUM('[1]NIreland'!I180:I183,'[1]NIreland'!I252)</f>
        <v>0.0012732419947278828</v>
      </c>
      <c r="I22" s="127">
        <f>SUM('[1]NIreland'!J180:J183,'[1]NIreland'!J252)</f>
        <v>0.0012314888936009998</v>
      </c>
      <c r="J22" s="127">
        <f>SUM('[1]NIreland'!K180:K183,'[1]NIreland'!K252)</f>
        <v>0.0012958004341247892</v>
      </c>
      <c r="K22" s="127">
        <f>SUM('[1]NIreland'!L180:L183,'[1]NIreland'!L252)</f>
        <v>0.0013442197866330825</v>
      </c>
      <c r="L22" s="127">
        <f>SUM('[1]NIreland'!M180:M183,'[1]NIreland'!M252)</f>
        <v>0.0012467512459560749</v>
      </c>
      <c r="Q22" s="30"/>
    </row>
    <row r="23" spans="2:17" ht="12.75">
      <c r="B23" s="3"/>
      <c r="C23" s="3" t="s">
        <v>178</v>
      </c>
      <c r="D23" s="3" t="s">
        <v>19</v>
      </c>
      <c r="E23" s="127">
        <f>'[1]NIreland'!F186</f>
        <v>4.047484321407027E-05</v>
      </c>
      <c r="F23" s="127">
        <f>'[1]NIreland'!G186</f>
        <v>2.1157500414222525E-05</v>
      </c>
      <c r="G23" s="127">
        <f>'[1]NIreland'!H186</f>
        <v>1.9135929858482956E-05</v>
      </c>
      <c r="H23" s="127">
        <f>'[1]NIreland'!I186</f>
        <v>1.2546353514338798E-05</v>
      </c>
      <c r="I23" s="127">
        <f>'[1]NIreland'!J186</f>
        <v>1.2190314301292036E-05</v>
      </c>
      <c r="J23" s="127">
        <f>'[1]NIreland'!K186</f>
        <v>1.2879769650633624E-05</v>
      </c>
      <c r="K23" s="127">
        <f>'[1]NIreland'!L186</f>
        <v>3.886521012941137E-06</v>
      </c>
      <c r="L23" s="127">
        <f>'[1]NIreland'!M186</f>
        <v>1.27027996101169E-05</v>
      </c>
      <c r="Q23" s="30"/>
    </row>
    <row r="24" spans="2:17" ht="12.75">
      <c r="B24" s="3" t="s">
        <v>20</v>
      </c>
      <c r="C24" s="3" t="s">
        <v>183</v>
      </c>
      <c r="D24" s="3" t="s">
        <v>21</v>
      </c>
      <c r="E24" s="127">
        <f>'[1]NIreland'!F184</f>
        <v>0.00043574680393585727</v>
      </c>
      <c r="F24" s="127">
        <f>'[1]NIreland'!G184</f>
        <v>0.00030305895244510655</v>
      </c>
      <c r="G24" s="127">
        <f>'[1]NIreland'!H184</f>
        <v>0.00031916889503355166</v>
      </c>
      <c r="H24" s="127">
        <f>'[1]NIreland'!I184</f>
        <v>0.0002765449727259705</v>
      </c>
      <c r="I24" s="127">
        <f>'[1]NIreland'!J184</f>
        <v>0.00025237502162162484</v>
      </c>
      <c r="J24" s="127">
        <f>'[1]NIreland'!K184</f>
        <v>0.00027154731578860557</v>
      </c>
      <c r="K24" s="127">
        <f>'[1]NIreland'!L184</f>
        <v>0.00022782951384148716</v>
      </c>
      <c r="L24" s="127">
        <f>'[1]NIreland'!M184</f>
        <v>0.00024755182669214306</v>
      </c>
      <c r="Q24" s="30"/>
    </row>
    <row r="25" spans="2:17" ht="12.75">
      <c r="B25" s="3"/>
      <c r="C25" s="3" t="s">
        <v>187</v>
      </c>
      <c r="D25" s="3" t="s">
        <v>213</v>
      </c>
      <c r="E25" s="127">
        <f>'[1]NIreland'!F187</f>
        <v>4.834348178543942E-06</v>
      </c>
      <c r="F25" s="127">
        <f>'[1]NIreland'!G187</f>
        <v>2.7038373795868045E-06</v>
      </c>
      <c r="G25" s="127">
        <f>'[1]NIreland'!H187</f>
        <v>2.9688824018657156E-06</v>
      </c>
      <c r="H25" s="127">
        <f>'[1]NIreland'!I187</f>
        <v>2.4899577867409186E-06</v>
      </c>
      <c r="I25" s="127">
        <f>'[1]NIreland'!J187</f>
        <v>2.1863517392453853E-06</v>
      </c>
      <c r="J25" s="127">
        <f>'[1]NIreland'!K187</f>
        <v>2.405838770764515E-06</v>
      </c>
      <c r="K25" s="127">
        <f>'[1]NIreland'!L187</f>
        <v>2.0385025195700887E-06</v>
      </c>
      <c r="L25" s="127">
        <f>'[1]NIreland'!M187</f>
        <v>2.1614867494386886E-06</v>
      </c>
      <c r="Q25" s="30"/>
    </row>
    <row r="26" spans="2:17" ht="12.75">
      <c r="B26" s="3" t="s">
        <v>22</v>
      </c>
      <c r="C26" s="3" t="s">
        <v>184</v>
      </c>
      <c r="D26" s="3" t="s">
        <v>23</v>
      </c>
      <c r="E26" s="127">
        <f>SUM('[1]NIreland'!F188:F189)</f>
        <v>0.000863402395047489</v>
      </c>
      <c r="F26" s="127">
        <f>SUM('[1]NIreland'!G188:G189)</f>
        <v>0.0003758267513244253</v>
      </c>
      <c r="G26" s="127">
        <f>SUM('[1]NIreland'!H188:H189)</f>
        <v>0.0003685318664479954</v>
      </c>
      <c r="H26" s="127">
        <f>SUM('[1]NIreland'!I188:I189)</f>
        <v>0.00027790571011259086</v>
      </c>
      <c r="I26" s="127">
        <f>SUM('[1]NIreland'!J188:J189)</f>
        <v>0.0002784079476539452</v>
      </c>
      <c r="J26" s="127">
        <f>SUM('[1]NIreland'!K188:K189)</f>
        <v>0.00030803204400559536</v>
      </c>
      <c r="K26" s="127">
        <f>SUM('[1]NIreland'!L188:L189)</f>
        <v>0.0002466218206731121</v>
      </c>
      <c r="L26" s="127">
        <f>SUM('[1]NIreland'!M188:M189)</f>
        <v>0.0002491145061248119</v>
      </c>
      <c r="Q26" s="30"/>
    </row>
    <row r="27" spans="2:17" ht="12.75">
      <c r="B27" s="3" t="s">
        <v>24</v>
      </c>
      <c r="C27" s="3" t="s">
        <v>185</v>
      </c>
      <c r="D27" s="3" t="s">
        <v>25</v>
      </c>
      <c r="E27" s="127">
        <f>'[1]NIreland'!F185</f>
        <v>4.8869952946982754E-05</v>
      </c>
      <c r="F27" s="127">
        <f>'[1]NIreland'!G185</f>
        <v>4.3355888092647796E-05</v>
      </c>
      <c r="G27" s="127">
        <f>'[1]NIreland'!H185</f>
        <v>4.819077683836326E-05</v>
      </c>
      <c r="H27" s="127">
        <f>'[1]NIreland'!I185</f>
        <v>4.6028009874927265E-05</v>
      </c>
      <c r="I27" s="127">
        <f>'[1]NIreland'!J185</f>
        <v>4.450961906518604E-05</v>
      </c>
      <c r="J27" s="127">
        <f>'[1]NIreland'!K185</f>
        <v>5.231577615442736E-05</v>
      </c>
      <c r="K27" s="127">
        <f>'[1]NIreland'!L185</f>
        <v>4.7147863493479784E-05</v>
      </c>
      <c r="L27" s="127">
        <f>'[1]NIreland'!M185</f>
        <v>4.466623899436925E-05</v>
      </c>
      <c r="Q27" s="30"/>
    </row>
    <row r="28" spans="2:17" ht="12.75">
      <c r="B28" s="2" t="s">
        <v>26</v>
      </c>
      <c r="C28" s="2" t="s">
        <v>178</v>
      </c>
      <c r="D28" s="85" t="s">
        <v>26</v>
      </c>
      <c r="E28" s="128">
        <f>'[1]NIreland'!F190+'[1]NIreland'!F250</f>
        <v>0.05518492066890414</v>
      </c>
      <c r="F28" s="128">
        <f>'[1]NIreland'!G190+'[1]NIreland'!G250</f>
        <v>0.017962486389697406</v>
      </c>
      <c r="G28" s="128">
        <f>'[1]NIreland'!H190+'[1]NIreland'!H250</f>
        <v>0.018886439125835434</v>
      </c>
      <c r="H28" s="128">
        <f>'[1]NIreland'!I190+'[1]NIreland'!I250</f>
        <v>0.017342844185899063</v>
      </c>
      <c r="I28" s="128">
        <f>'[1]NIreland'!J190+'[1]NIreland'!J250</f>
        <v>0.016678812081172816</v>
      </c>
      <c r="J28" s="128">
        <f>'[1]NIreland'!K190+'[1]NIreland'!K250</f>
        <v>0.014961657712912099</v>
      </c>
      <c r="K28" s="128">
        <f>'[1]NIreland'!L190+'[1]NIreland'!L250</f>
        <v>0.01626986847061384</v>
      </c>
      <c r="L28" s="128">
        <f>'[1]NIreland'!M190+'[1]NIreland'!M250</f>
        <v>0.017594889121853384</v>
      </c>
      <c r="N28" s="92">
        <f>(L28-E28)/E28</f>
        <v>-0.681164910475846</v>
      </c>
      <c r="Q28" s="30"/>
    </row>
    <row r="29" spans="2:17" ht="12.75">
      <c r="B29" s="2" t="s">
        <v>27</v>
      </c>
      <c r="C29" s="2" t="s">
        <v>186</v>
      </c>
      <c r="D29" s="2"/>
      <c r="E29" s="31">
        <f>SUM(E30:E31)</f>
        <v>0.5043771588943252</v>
      </c>
      <c r="F29" s="31">
        <f aca="true" t="shared" si="2" ref="F29:L29">SUM(F30:F31)</f>
        <v>0.13997633659344322</v>
      </c>
      <c r="G29" s="31">
        <f t="shared" si="2"/>
        <v>0.12178881677315836</v>
      </c>
      <c r="H29" s="31">
        <f t="shared" si="2"/>
        <v>0.10659097832882503</v>
      </c>
      <c r="I29" s="31">
        <f t="shared" si="2"/>
        <v>0.10281131333117957</v>
      </c>
      <c r="J29" s="31">
        <f t="shared" si="2"/>
        <v>0.09182268349371832</v>
      </c>
      <c r="K29" s="31">
        <f t="shared" si="2"/>
        <v>0.10043234690153222</v>
      </c>
      <c r="L29" s="31">
        <f t="shared" si="2"/>
        <v>0.10342409984487823</v>
      </c>
      <c r="N29" s="92">
        <f>(L29-E29)/E29</f>
        <v>-0.7949469003084909</v>
      </c>
      <c r="Q29" s="30"/>
    </row>
    <row r="30" spans="2:17" ht="12.75">
      <c r="B30" s="3" t="s">
        <v>28</v>
      </c>
      <c r="C30" s="3" t="s">
        <v>186</v>
      </c>
      <c r="D30" s="85" t="s">
        <v>143</v>
      </c>
      <c r="E30" s="127">
        <f>SUM('[1]NIreland'!F191:F192,'[1]NIreland'!F251)</f>
        <v>0.5043396777185378</v>
      </c>
      <c r="F30" s="127">
        <f>SUM('[1]NIreland'!G191:G192,'[1]NIreland'!G251)</f>
        <v>0.13992881311186528</v>
      </c>
      <c r="G30" s="127">
        <f>SUM('[1]NIreland'!H191:H192,'[1]NIreland'!H251)</f>
        <v>0.12174827814142722</v>
      </c>
      <c r="H30" s="127">
        <f>SUM('[1]NIreland'!I191:I192,'[1]NIreland'!I251)</f>
        <v>0.10655345666497351</v>
      </c>
      <c r="I30" s="127">
        <f>SUM('[1]NIreland'!J191:J192,'[1]NIreland'!J251)</f>
        <v>0.10277646748672536</v>
      </c>
      <c r="J30" s="127">
        <f>SUM('[1]NIreland'!K191:K192,'[1]NIreland'!K251)</f>
        <v>0.09179162510242259</v>
      </c>
      <c r="K30" s="127">
        <f>SUM('[1]NIreland'!L191:L192,'[1]NIreland'!L251)</f>
        <v>0.10040511013795254</v>
      </c>
      <c r="L30" s="127">
        <f>SUM('[1]NIreland'!M191:M192,'[1]NIreland'!M251)</f>
        <v>0.10339683143781218</v>
      </c>
      <c r="Q30" s="30"/>
    </row>
    <row r="31" spans="2:17" ht="12.75">
      <c r="B31" s="3"/>
      <c r="C31" s="3" t="s">
        <v>197</v>
      </c>
      <c r="D31" s="3" t="s">
        <v>66</v>
      </c>
      <c r="E31" s="127">
        <f>'[1]NIreland'!F193</f>
        <v>3.748117578744032E-05</v>
      </c>
      <c r="F31" s="127">
        <f>'[1]NIreland'!G193</f>
        <v>4.752348157793988E-05</v>
      </c>
      <c r="G31" s="127">
        <f>'[1]NIreland'!H193</f>
        <v>4.053863173114527E-05</v>
      </c>
      <c r="H31" s="127">
        <f>'[1]NIreland'!I193</f>
        <v>3.752166385151969E-05</v>
      </c>
      <c r="I31" s="127">
        <f>'[1]NIreland'!J193</f>
        <v>3.4845844454200796E-05</v>
      </c>
      <c r="J31" s="127">
        <f>'[1]NIreland'!K193</f>
        <v>3.105839129573778E-05</v>
      </c>
      <c r="K31" s="127">
        <f>'[1]NIreland'!L193</f>
        <v>2.7236763579670706E-05</v>
      </c>
      <c r="L31" s="127">
        <f>'[1]NIreland'!M193</f>
        <v>2.7268407066041838E-05</v>
      </c>
      <c r="Q31" s="30"/>
    </row>
    <row r="32" spans="2:17" ht="12.75">
      <c r="B32" s="2" t="s">
        <v>30</v>
      </c>
      <c r="C32" s="2"/>
      <c r="D32" s="2"/>
      <c r="E32" s="31">
        <f>SUM(E33:E47)</f>
        <v>2.435222937571911</v>
      </c>
      <c r="F32" s="31">
        <f aca="true" t="shared" si="3" ref="F32:L32">SUM(F33:F47)</f>
        <v>2.463795763998905</v>
      </c>
      <c r="G32" s="31">
        <f t="shared" si="3"/>
        <v>2.462149920572828</v>
      </c>
      <c r="H32" s="31">
        <f t="shared" si="3"/>
        <v>2.5343902058650656</v>
      </c>
      <c r="I32" s="31">
        <f t="shared" si="3"/>
        <v>2.483310719302811</v>
      </c>
      <c r="J32" s="31">
        <f t="shared" si="3"/>
        <v>2.496200056545266</v>
      </c>
      <c r="K32" s="31">
        <f t="shared" si="3"/>
        <v>2.460266411282139</v>
      </c>
      <c r="L32" s="31">
        <f t="shared" si="3"/>
        <v>2.427013519215893</v>
      </c>
      <c r="N32" s="92">
        <f>(L32-E32)/E32</f>
        <v>-0.0033711157320994813</v>
      </c>
      <c r="Q32" s="30"/>
    </row>
    <row r="33" spans="2:17" ht="12.75">
      <c r="B33" s="3" t="s">
        <v>31</v>
      </c>
      <c r="C33" s="3" t="s">
        <v>187</v>
      </c>
      <c r="D33" s="85" t="s">
        <v>144</v>
      </c>
      <c r="E33" s="127">
        <f>'[1]NIreland'!F194+'[1]NIreland'!F244</f>
        <v>0.02334106052198973</v>
      </c>
      <c r="F33" s="127">
        <f>'[1]NIreland'!G194+'[1]NIreland'!G244</f>
        <v>0.010074525799274535</v>
      </c>
      <c r="G33" s="127">
        <f>'[1]NIreland'!H194+'[1]NIreland'!H244</f>
        <v>0.009685545963636674</v>
      </c>
      <c r="H33" s="127">
        <f>'[1]NIreland'!I194+'[1]NIreland'!I244</f>
        <v>0.008009765826329224</v>
      </c>
      <c r="I33" s="127">
        <f>'[1]NIreland'!J194+'[1]NIreland'!J244</f>
        <v>0.007463315838921983</v>
      </c>
      <c r="J33" s="127">
        <f>'[1]NIreland'!K194+'[1]NIreland'!K244</f>
        <v>0.006743070625172459</v>
      </c>
      <c r="K33" s="127">
        <f>'[1]NIreland'!L194+'[1]NIreland'!L244</f>
        <v>0.006625991956986536</v>
      </c>
      <c r="L33" s="127">
        <f>'[1]NIreland'!M194+'[1]NIreland'!M244</f>
        <v>0.006662201025783706</v>
      </c>
      <c r="Q33" s="30"/>
    </row>
    <row r="34" spans="2:17" ht="12.75">
      <c r="B34" s="3" t="s">
        <v>67</v>
      </c>
      <c r="C34" s="3" t="s">
        <v>226</v>
      </c>
      <c r="D34" s="3" t="s">
        <v>68</v>
      </c>
      <c r="E34" s="127">
        <f>SUM('[1]NIreland'!F195:F196)</f>
        <v>1.730595890173353</v>
      </c>
      <c r="F34" s="127">
        <f>SUM('[1]NIreland'!G195:G196)</f>
        <v>1.844198739935619</v>
      </c>
      <c r="G34" s="127">
        <f>SUM('[1]NIreland'!H195:H196)</f>
        <v>1.8468579150194198</v>
      </c>
      <c r="H34" s="127">
        <f>SUM('[1]NIreland'!I195:I196)</f>
        <v>1.914853055147842</v>
      </c>
      <c r="I34" s="127">
        <f>SUM('[1]NIreland'!J195:J196)</f>
        <v>1.8794360084130906</v>
      </c>
      <c r="J34" s="127">
        <f>SUM('[1]NIreland'!K195:K196)</f>
        <v>1.895658221267898</v>
      </c>
      <c r="K34" s="127">
        <f>SUM('[1]NIreland'!L195:L196)</f>
        <v>1.8689748905397587</v>
      </c>
      <c r="L34" s="127">
        <f>SUM('[1]NIreland'!M195:M196)</f>
        <v>1.8422930917745841</v>
      </c>
      <c r="Q34" s="30"/>
    </row>
    <row r="35" spans="2:17" ht="12.75">
      <c r="B35" s="3"/>
      <c r="C35" s="3" t="s">
        <v>227</v>
      </c>
      <c r="D35" s="3" t="s">
        <v>69</v>
      </c>
      <c r="E35" s="127">
        <f>'[1]NIreland'!F198</f>
        <v>0.28071852480000004</v>
      </c>
      <c r="F35" s="127">
        <f>'[1]NIreland'!G198</f>
        <v>0.22586215680000002</v>
      </c>
      <c r="G35" s="127">
        <f>'[1]NIreland'!H198</f>
        <v>0.2246658624</v>
      </c>
      <c r="H35" s="127">
        <f>'[1]NIreland'!I198</f>
        <v>0.21212298240000002</v>
      </c>
      <c r="I35" s="127">
        <f>'[1]NIreland'!J198</f>
        <v>0.20472017956281674</v>
      </c>
      <c r="J35" s="127">
        <f>'[1]NIreland'!K198</f>
        <v>0.19865662320000002</v>
      </c>
      <c r="K35" s="127">
        <f>'[1]NIreland'!L198</f>
        <v>0.194019084</v>
      </c>
      <c r="L35" s="127">
        <f>'[1]NIreland'!M198</f>
        <v>0.18566123520000005</v>
      </c>
      <c r="Q35" s="30"/>
    </row>
    <row r="36" spans="2:17" ht="12.75">
      <c r="B36" s="3"/>
      <c r="C36" s="3" t="s">
        <v>228</v>
      </c>
      <c r="D36" s="3" t="s">
        <v>70</v>
      </c>
      <c r="E36" s="127">
        <f>'[1]NIreland'!F199</f>
        <v>0.000770175</v>
      </c>
      <c r="F36" s="127">
        <f>'[1]NIreland'!G199</f>
        <v>0.0002995649999999999</v>
      </c>
      <c r="G36" s="127">
        <f>'[1]NIreland'!H199</f>
        <v>0.0002835</v>
      </c>
      <c r="H36" s="127">
        <f>'[1]NIreland'!I199</f>
        <v>0.000246015</v>
      </c>
      <c r="I36" s="127">
        <f>'[1]NIreland'!J199</f>
        <v>0.00026250000000000004</v>
      </c>
      <c r="J36" s="127">
        <f>'[1]NIreland'!K199</f>
        <v>0.000265965</v>
      </c>
      <c r="K36" s="127">
        <f>'[1]NIreland'!L199</f>
        <v>0.00029904000000000004</v>
      </c>
      <c r="L36" s="127">
        <f>'[1]NIreland'!M199</f>
        <v>0.000279615</v>
      </c>
      <c r="Q36" s="30"/>
    </row>
    <row r="37" spans="2:17" ht="12.75">
      <c r="B37" s="3"/>
      <c r="C37" s="3" t="s">
        <v>229</v>
      </c>
      <c r="D37" s="3" t="s">
        <v>71</v>
      </c>
      <c r="E37" s="127">
        <f>'[1]NIreland'!F200</f>
        <v>0.0029196720000000008</v>
      </c>
      <c r="F37" s="127">
        <f>'[1]NIreland'!G200</f>
        <v>0.0037565640000000004</v>
      </c>
      <c r="G37" s="127">
        <f>'[1]NIreland'!H200</f>
        <v>0.003489696</v>
      </c>
      <c r="H37" s="127">
        <f>'[1]NIreland'!I200</f>
        <v>0.0035070839999999997</v>
      </c>
      <c r="I37" s="127">
        <f>'[1]NIreland'!J200</f>
        <v>0.0038934000000000004</v>
      </c>
      <c r="J37" s="127">
        <f>'[1]NIreland'!K200</f>
        <v>0.00408807</v>
      </c>
      <c r="K37" s="127">
        <f>'[1]NIreland'!L200</f>
        <v>0.004464558</v>
      </c>
      <c r="L37" s="127">
        <f>'[1]NIreland'!M200</f>
        <v>0.004629743999999998</v>
      </c>
      <c r="Q37" s="30"/>
    </row>
    <row r="38" spans="2:17" ht="12.75">
      <c r="B38" s="3"/>
      <c r="C38" s="3" t="s">
        <v>230</v>
      </c>
      <c r="D38" s="3" t="s">
        <v>72</v>
      </c>
      <c r="E38" s="127">
        <f>'[1]NIreland'!F201</f>
        <v>0.02164497300000001</v>
      </c>
      <c r="F38" s="127">
        <f>'[1]NIreland'!G201</f>
        <v>0.013661203500000002</v>
      </c>
      <c r="G38" s="127">
        <f>'[1]NIreland'!H201</f>
        <v>0.013357827000000003</v>
      </c>
      <c r="H38" s="127">
        <f>'[1]NIreland'!I201</f>
        <v>0.012791929499999998</v>
      </c>
      <c r="I38" s="127">
        <f>'[1]NIreland'!J201</f>
        <v>0.012177900000000002</v>
      </c>
      <c r="J38" s="127">
        <f>'[1]NIreland'!K201</f>
        <v>0.012929175</v>
      </c>
      <c r="K38" s="127">
        <f>'[1]NIreland'!L201</f>
        <v>0.012676041</v>
      </c>
      <c r="L38" s="127">
        <f>'[1]NIreland'!M201</f>
        <v>0.0136564785</v>
      </c>
      <c r="Q38" s="30"/>
    </row>
    <row r="39" spans="2:17" ht="12.75">
      <c r="B39" s="3"/>
      <c r="C39" s="3" t="s">
        <v>231</v>
      </c>
      <c r="D39" s="3" t="s">
        <v>73</v>
      </c>
      <c r="E39" s="127">
        <f>'[1]NIreland'!F197</f>
        <v>0.00017527863065281001</v>
      </c>
      <c r="F39" s="127">
        <f>'[1]NIreland'!G197</f>
        <v>0.0005994942408</v>
      </c>
      <c r="G39" s="127">
        <f>'[1]NIreland'!H197</f>
        <v>0</v>
      </c>
      <c r="H39" s="127">
        <f>'[1]NIreland'!I197</f>
        <v>0.000515942973</v>
      </c>
      <c r="I39" s="127">
        <f>'[1]NIreland'!J197</f>
        <v>0.00034272693</v>
      </c>
      <c r="J39" s="127">
        <f>'[1]NIreland'!K197</f>
        <v>0.0003532866246</v>
      </c>
      <c r="K39" s="127">
        <f>'[1]NIreland'!L197</f>
        <v>0.0004718516166000001</v>
      </c>
      <c r="L39" s="127">
        <f>'[1]NIreland'!M197</f>
        <v>0.0007108341786000001</v>
      </c>
      <c r="Q39" s="30"/>
    </row>
    <row r="40" spans="2:17" ht="12.75">
      <c r="B40" s="3" t="s">
        <v>74</v>
      </c>
      <c r="C40" s="3" t="s">
        <v>232</v>
      </c>
      <c r="D40" s="3" t="s">
        <v>68</v>
      </c>
      <c r="E40" s="127">
        <f>SUM('[1]NIreland'!F202:F203)</f>
        <v>0.24675348189240842</v>
      </c>
      <c r="F40" s="127">
        <f>SUM('[1]NIreland'!G202:G203)</f>
        <v>0.2650259257320117</v>
      </c>
      <c r="G40" s="127">
        <f>SUM('[1]NIreland'!H202:H203)</f>
        <v>0.2661927141434433</v>
      </c>
      <c r="H40" s="127">
        <f>SUM('[1]NIreland'!I202:I203)</f>
        <v>0.287956955705394</v>
      </c>
      <c r="I40" s="127">
        <f>SUM('[1]NIreland'!J202:J203)</f>
        <v>0.2823656774983643</v>
      </c>
      <c r="J40" s="127">
        <f>SUM('[1]NIreland'!K202:K203)</f>
        <v>0.28331809834869565</v>
      </c>
      <c r="K40" s="127">
        <f>SUM('[1]NIreland'!L202:L203)</f>
        <v>0.28031122390900237</v>
      </c>
      <c r="L40" s="127">
        <f>SUM('[1]NIreland'!M202:M203)</f>
        <v>0.2768889962320248</v>
      </c>
      <c r="Q40" s="30"/>
    </row>
    <row r="41" spans="2:17" ht="12.75">
      <c r="B41" s="3"/>
      <c r="C41" s="3" t="s">
        <v>233</v>
      </c>
      <c r="D41" s="3" t="s">
        <v>69</v>
      </c>
      <c r="E41" s="127">
        <f>'[1]NIreland'!F205</f>
        <v>0.006667064964000001</v>
      </c>
      <c r="F41" s="127">
        <f>'[1]NIreland'!G205</f>
        <v>0.005364226224</v>
      </c>
      <c r="G41" s="127">
        <f>'[1]NIreland'!H205</f>
        <v>0.005335814232</v>
      </c>
      <c r="H41" s="127">
        <f>'[1]NIreland'!I205</f>
        <v>0.0050379208320000006</v>
      </c>
      <c r="I41" s="127">
        <f>'[1]NIreland'!J205</f>
        <v>0.004862104264616897</v>
      </c>
      <c r="J41" s="127">
        <f>'[1]NIreland'!K205</f>
        <v>0.004718094801</v>
      </c>
      <c r="K41" s="127">
        <f>'[1]NIreland'!L205</f>
        <v>0.004607953245</v>
      </c>
      <c r="L41" s="127">
        <f>'[1]NIreland'!M205</f>
        <v>0.004409454336000001</v>
      </c>
      <c r="Q41" s="30"/>
    </row>
    <row r="42" spans="2:17" ht="12.75">
      <c r="B42" s="3"/>
      <c r="C42" s="3" t="s">
        <v>234</v>
      </c>
      <c r="D42" s="3" t="s">
        <v>70</v>
      </c>
      <c r="E42" s="127">
        <f>'[1]NIreland'!F206</f>
        <v>1.8484200000000005E-05</v>
      </c>
      <c r="F42" s="127">
        <f>'[1]NIreland'!G206</f>
        <v>7.1895599999999995E-06</v>
      </c>
      <c r="G42" s="127">
        <f>'[1]NIreland'!H206</f>
        <v>6.804000000000002E-06</v>
      </c>
      <c r="H42" s="127">
        <f>'[1]NIreland'!I206</f>
        <v>5.904360000000001E-06</v>
      </c>
      <c r="I42" s="127">
        <f>'[1]NIreland'!J206</f>
        <v>6.3E-06</v>
      </c>
      <c r="J42" s="127">
        <f>'[1]NIreland'!K206</f>
        <v>6.383159999999998E-06</v>
      </c>
      <c r="K42" s="127">
        <f>'[1]NIreland'!L206</f>
        <v>7.17696E-06</v>
      </c>
      <c r="L42" s="127">
        <f>'[1]NIreland'!M206</f>
        <v>6.710759999999999E-06</v>
      </c>
      <c r="Q42" s="30"/>
    </row>
    <row r="43" spans="2:17" ht="12.75">
      <c r="B43" s="3"/>
      <c r="C43" s="3" t="s">
        <v>235</v>
      </c>
      <c r="D43" s="3" t="s">
        <v>71</v>
      </c>
      <c r="E43" s="127">
        <f>'[1]NIreland'!F207</f>
        <v>0.00022708559999999996</v>
      </c>
      <c r="F43" s="127">
        <f>'[1]NIreland'!G207</f>
        <v>0.00029217720000000003</v>
      </c>
      <c r="G43" s="127">
        <f>'[1]NIreland'!H207</f>
        <v>0.00027142080000000003</v>
      </c>
      <c r="H43" s="127">
        <f>'[1]NIreland'!I207</f>
        <v>0.00027277320000000004</v>
      </c>
      <c r="I43" s="127">
        <f>'[1]NIreland'!J207</f>
        <v>0.00030282000000000003</v>
      </c>
      <c r="J43" s="127">
        <f>'[1]NIreland'!K207</f>
        <v>0.00031796099999999996</v>
      </c>
      <c r="K43" s="127">
        <f>'[1]NIreland'!L207</f>
        <v>0.0003472434000000001</v>
      </c>
      <c r="L43" s="127">
        <f>'[1]NIreland'!M207</f>
        <v>0.0003600911999999999</v>
      </c>
      <c r="Q43" s="30"/>
    </row>
    <row r="44" spans="2:17" ht="12.75">
      <c r="B44" s="3"/>
      <c r="C44" s="3" t="s">
        <v>236</v>
      </c>
      <c r="D44" s="3" t="s">
        <v>72</v>
      </c>
      <c r="E44" s="127">
        <f>'[1]NIreland'!F208</f>
        <v>0.10187567292</v>
      </c>
      <c r="F44" s="127">
        <f>'[1]NIreland'!G208</f>
        <v>0.06429873114</v>
      </c>
      <c r="G44" s="127">
        <f>'[1]NIreland'!H208</f>
        <v>0.06287083907999999</v>
      </c>
      <c r="H44" s="127">
        <f>'[1]NIreland'!I208</f>
        <v>0.06020734818000001</v>
      </c>
      <c r="I44" s="127">
        <f>'[1]NIreland'!J208</f>
        <v>0.05731731600000002</v>
      </c>
      <c r="J44" s="127">
        <f>'[1]NIreland'!K208</f>
        <v>0.060853317</v>
      </c>
      <c r="K44" s="127">
        <f>'[1]NIreland'!L208</f>
        <v>0.05966189964</v>
      </c>
      <c r="L44" s="127">
        <f>'[1]NIreland'!M208</f>
        <v>0.06427649213999999</v>
      </c>
      <c r="Q44" s="30"/>
    </row>
    <row r="45" spans="2:17" ht="12.75">
      <c r="B45" s="3"/>
      <c r="C45" s="3" t="s">
        <v>237</v>
      </c>
      <c r="D45" s="3" t="s">
        <v>75</v>
      </c>
      <c r="E45" s="127">
        <f>SUM('[1]NIreland'!F209:F211)</f>
        <v>0.018283595186914265</v>
      </c>
      <c r="F45" s="127">
        <f>SUM('[1]NIreland'!G209:G211)</f>
        <v>0.030340334934000002</v>
      </c>
      <c r="G45" s="127">
        <f>SUM('[1]NIreland'!H209:H211)</f>
        <v>0.029131981934328005</v>
      </c>
      <c r="H45" s="127">
        <f>SUM('[1]NIreland'!I209:I211)</f>
        <v>0.028849679585999995</v>
      </c>
      <c r="I45" s="127">
        <f>SUM('[1]NIreland'!J209:J211)</f>
        <v>0.030151935450000004</v>
      </c>
      <c r="J45" s="127">
        <f>SUM('[1]NIreland'!K209:K211)</f>
        <v>0.028282992192</v>
      </c>
      <c r="K45" s="127">
        <f>SUM('[1]NIreland'!L209:L211)</f>
        <v>0.027787705920891432</v>
      </c>
      <c r="L45" s="127">
        <f>SUM('[1]NIreland'!M209:M211)</f>
        <v>0.027160872102000005</v>
      </c>
      <c r="Q45" s="30"/>
    </row>
    <row r="46" spans="2:17" ht="12.75">
      <c r="B46" s="3"/>
      <c r="C46" s="3" t="s">
        <v>238</v>
      </c>
      <c r="D46" s="3" t="s">
        <v>73</v>
      </c>
      <c r="E46" s="127">
        <f>'[1]NIreland'!F204</f>
        <v>4.3651766254531215E-06</v>
      </c>
      <c r="F46" s="127">
        <f>'[1]NIreland'!G204</f>
        <v>1.4929933200000003E-05</v>
      </c>
      <c r="G46" s="127">
        <f>'[1]NIreland'!H204</f>
        <v>0</v>
      </c>
      <c r="H46" s="127">
        <f>'[1]NIreland'!I204</f>
        <v>1.28491545E-05</v>
      </c>
      <c r="I46" s="127">
        <f>'[1]NIreland'!J204</f>
        <v>8.535345E-06</v>
      </c>
      <c r="J46" s="127">
        <f>'[1]NIreland'!K204</f>
        <v>8.7983259E-06</v>
      </c>
      <c r="K46" s="127">
        <f>'[1]NIreland'!L204</f>
        <v>1.1751093900000002E-05</v>
      </c>
      <c r="L46" s="127">
        <f>'[1]NIreland'!M204</f>
        <v>1.77027669E-05</v>
      </c>
      <c r="Q46" s="30"/>
    </row>
    <row r="47" spans="2:17" ht="12.75">
      <c r="B47" s="3" t="s">
        <v>76</v>
      </c>
      <c r="C47" s="3" t="s">
        <v>243</v>
      </c>
      <c r="D47" s="3" t="s">
        <v>76</v>
      </c>
      <c r="E47" s="127">
        <f>SUM('[1]NIreland'!F212:F213)</f>
        <v>0.0012276135059676513</v>
      </c>
      <c r="F47" s="127">
        <f>SUM('[1]NIreland'!G212:G213)</f>
        <v>0</v>
      </c>
      <c r="G47" s="127">
        <f>SUM('[1]NIreland'!H212:H213)</f>
        <v>0</v>
      </c>
      <c r="H47" s="127">
        <f>SUM('[1]NIreland'!I212:I213)</f>
        <v>0</v>
      </c>
      <c r="I47" s="127">
        <f>SUM('[1]NIreland'!J212:J213)</f>
        <v>0</v>
      </c>
      <c r="J47" s="127">
        <f>SUM('[1]NIreland'!K212:K213)</f>
        <v>0</v>
      </c>
      <c r="K47" s="127">
        <f>SUM('[1]NIreland'!L212:L213)</f>
        <v>0</v>
      </c>
      <c r="L47" s="127">
        <f>SUM('[1]NIreland'!M212:M213)</f>
        <v>0</v>
      </c>
      <c r="Q47" s="30"/>
    </row>
    <row r="48" spans="2:17" ht="12.75">
      <c r="B48" s="2" t="s">
        <v>33</v>
      </c>
      <c r="C48" s="2"/>
      <c r="D48" s="2"/>
      <c r="E48" s="31">
        <f>SUM(E49:E53)</f>
        <v>0</v>
      </c>
      <c r="F48" s="31">
        <f aca="true" t="shared" si="4" ref="F48:L48">SUM(F49:F53)</f>
        <v>0</v>
      </c>
      <c r="G48" s="31">
        <f t="shared" si="4"/>
        <v>0</v>
      </c>
      <c r="H48" s="31">
        <f t="shared" si="4"/>
        <v>0</v>
      </c>
      <c r="I48" s="31">
        <f t="shared" si="4"/>
        <v>0</v>
      </c>
      <c r="J48" s="31">
        <f t="shared" si="4"/>
        <v>0</v>
      </c>
      <c r="K48" s="31">
        <f t="shared" si="4"/>
        <v>0</v>
      </c>
      <c r="L48" s="31">
        <f t="shared" si="4"/>
        <v>0</v>
      </c>
      <c r="N48" s="92" t="e">
        <f>(L48-E48)/E48</f>
        <v>#DIV/0!</v>
      </c>
      <c r="Q48" s="30"/>
    </row>
    <row r="49" spans="2:17" ht="12.75">
      <c r="B49" s="3" t="s">
        <v>34</v>
      </c>
      <c r="C49" s="3" t="s">
        <v>188</v>
      </c>
      <c r="D49" s="3" t="s">
        <v>35</v>
      </c>
      <c r="E49" s="127">
        <f>'[1]NIreland'!F214</f>
        <v>0</v>
      </c>
      <c r="F49" s="127">
        <f>'[1]NIreland'!G214</f>
        <v>0</v>
      </c>
      <c r="G49" s="127">
        <f>'[1]NIreland'!H214</f>
        <v>0</v>
      </c>
      <c r="H49" s="127">
        <f>'[1]NIreland'!I214</f>
        <v>0</v>
      </c>
      <c r="I49" s="127">
        <f>'[1]NIreland'!J214</f>
        <v>0</v>
      </c>
      <c r="J49" s="127">
        <f>'[1]NIreland'!K214</f>
        <v>0</v>
      </c>
      <c r="K49" s="127">
        <f>'[1]NIreland'!L214</f>
        <v>0</v>
      </c>
      <c r="L49" s="127">
        <f>'[1]NIreland'!M214</f>
        <v>0</v>
      </c>
      <c r="Q49" s="30"/>
    </row>
    <row r="50" spans="2:17" ht="12.75">
      <c r="B50" s="3"/>
      <c r="C50" s="3" t="s">
        <v>193</v>
      </c>
      <c r="D50" s="17" t="s">
        <v>77</v>
      </c>
      <c r="E50" s="127">
        <f>'[1]NIreland'!F215</f>
        <v>0</v>
      </c>
      <c r="F50" s="127">
        <f>'[1]NIreland'!G215</f>
        <v>0</v>
      </c>
      <c r="G50" s="127">
        <f>'[1]NIreland'!H215</f>
        <v>0</v>
      </c>
      <c r="H50" s="127">
        <f>'[1]NIreland'!I215</f>
        <v>0</v>
      </c>
      <c r="I50" s="127">
        <f>'[1]NIreland'!J215</f>
        <v>0</v>
      </c>
      <c r="J50" s="127">
        <f>'[1]NIreland'!K215</f>
        <v>0</v>
      </c>
      <c r="K50" s="127">
        <f>'[1]NIreland'!L215</f>
        <v>0</v>
      </c>
      <c r="L50" s="127">
        <f>'[1]NIreland'!M215</f>
        <v>0</v>
      </c>
      <c r="Q50" s="30"/>
    </row>
    <row r="51" spans="2:17" ht="12.75">
      <c r="B51" s="3"/>
      <c r="C51" s="3" t="s">
        <v>194</v>
      </c>
      <c r="D51" s="17" t="s">
        <v>81</v>
      </c>
      <c r="E51" s="127">
        <f>'[1]NIreland'!F216</f>
        <v>0</v>
      </c>
      <c r="F51" s="127">
        <f>'[1]NIreland'!G216</f>
        <v>0</v>
      </c>
      <c r="G51" s="127">
        <f>'[1]NIreland'!H216</f>
        <v>0</v>
      </c>
      <c r="H51" s="127">
        <f>'[1]NIreland'!I216</f>
        <v>0</v>
      </c>
      <c r="I51" s="127">
        <f>'[1]NIreland'!J216</f>
        <v>0</v>
      </c>
      <c r="J51" s="127">
        <f>'[1]NIreland'!K216</f>
        <v>0</v>
      </c>
      <c r="K51" s="127">
        <f>'[1]NIreland'!L216</f>
        <v>0</v>
      </c>
      <c r="L51" s="127">
        <f>'[1]NIreland'!M216</f>
        <v>0</v>
      </c>
      <c r="Q51" s="30"/>
    </row>
    <row r="52" spans="2:17" ht="12.75">
      <c r="B52" s="3"/>
      <c r="C52" s="3" t="s">
        <v>179</v>
      </c>
      <c r="D52" s="16" t="s">
        <v>78</v>
      </c>
      <c r="E52" s="127">
        <f>SUM('[1]NIreland'!F217:F219)</f>
        <v>0</v>
      </c>
      <c r="F52" s="127">
        <f>SUM('[1]NIreland'!G217:G219)</f>
        <v>0</v>
      </c>
      <c r="G52" s="127">
        <f>SUM('[1]NIreland'!H217:H219)</f>
        <v>0</v>
      </c>
      <c r="H52" s="127">
        <f>SUM('[1]NIreland'!I217:I219)</f>
        <v>0</v>
      </c>
      <c r="I52" s="127">
        <f>SUM('[1]NIreland'!J217:J219)</f>
        <v>0</v>
      </c>
      <c r="J52" s="127">
        <f>SUM('[1]NIreland'!K217:K219)</f>
        <v>0</v>
      </c>
      <c r="K52" s="127">
        <f>SUM('[1]NIreland'!L217:L219)</f>
        <v>0</v>
      </c>
      <c r="L52" s="127">
        <f>SUM('[1]NIreland'!M217:M219)</f>
        <v>0</v>
      </c>
      <c r="Q52" s="30"/>
    </row>
    <row r="53" spans="2:17" ht="12.75">
      <c r="B53" s="3"/>
      <c r="C53" s="3" t="s">
        <v>195</v>
      </c>
      <c r="D53" s="85" t="s">
        <v>145</v>
      </c>
      <c r="E53" s="127">
        <f>'[1]NIreland'!F220+'[1]NIreland'!F249</f>
        <v>0</v>
      </c>
      <c r="F53" s="127">
        <f>'[1]NIreland'!G220+'[1]NIreland'!G249</f>
        <v>0</v>
      </c>
      <c r="G53" s="127">
        <f>'[1]NIreland'!H220+'[1]NIreland'!H249</f>
        <v>0</v>
      </c>
      <c r="H53" s="127">
        <f>'[1]NIreland'!I220+'[1]NIreland'!I249</f>
        <v>0</v>
      </c>
      <c r="I53" s="127">
        <f>'[1]NIreland'!J220+'[1]NIreland'!J249</f>
        <v>0</v>
      </c>
      <c r="J53" s="127">
        <f>'[1]NIreland'!K220+'[1]NIreland'!K249</f>
        <v>0</v>
      </c>
      <c r="K53" s="127">
        <f>'[1]NIreland'!L220+'[1]NIreland'!L249</f>
        <v>0</v>
      </c>
      <c r="L53" s="127">
        <f>'[1]NIreland'!M220+'[1]NIreland'!M249</f>
        <v>0</v>
      </c>
      <c r="Q53" s="30"/>
    </row>
    <row r="54" spans="2:17" ht="12.75">
      <c r="B54" s="2" t="s">
        <v>43</v>
      </c>
      <c r="C54" s="2"/>
      <c r="D54" s="2"/>
      <c r="E54" s="31">
        <f>SUM(E55:E58)</f>
        <v>0.0012876313685908525</v>
      </c>
      <c r="F54" s="31">
        <f aca="true" t="shared" si="5" ref="F54:L54">SUM(F55:F58)</f>
        <v>1.4621361185487134E-05</v>
      </c>
      <c r="G54" s="31">
        <f t="shared" si="5"/>
        <v>0.0013030174115695402</v>
      </c>
      <c r="H54" s="31">
        <f t="shared" si="5"/>
        <v>0.0012873612304633675</v>
      </c>
      <c r="I54" s="31">
        <f t="shared" si="5"/>
        <v>4.27645611439507E-05</v>
      </c>
      <c r="J54" s="31">
        <f t="shared" si="5"/>
        <v>0.0007892182592016417</v>
      </c>
      <c r="K54" s="31">
        <f t="shared" si="5"/>
        <v>0.0005115755097003813</v>
      </c>
      <c r="L54" s="31">
        <f t="shared" si="5"/>
        <v>0.0002693459171231658</v>
      </c>
      <c r="N54" s="92">
        <f>(L54-E54)/E54</f>
        <v>-0.7908206310491407</v>
      </c>
      <c r="Q54" s="30"/>
    </row>
    <row r="55" spans="2:17" ht="12.75">
      <c r="B55" s="3" t="s">
        <v>44</v>
      </c>
      <c r="C55" s="3" t="s">
        <v>203</v>
      </c>
      <c r="D55" s="3" t="s">
        <v>45</v>
      </c>
      <c r="E55" s="127">
        <f>'[1]NIreland'!F221</f>
        <v>0.001249273188268124</v>
      </c>
      <c r="F55" s="127">
        <f>'[1]NIreland'!G221</f>
        <v>1.3200224841365406E-05</v>
      </c>
      <c r="G55" s="127">
        <f>'[1]NIreland'!H221</f>
        <v>0.0012168382506683212</v>
      </c>
      <c r="H55" s="127">
        <f>'[1]NIreland'!I221</f>
        <v>0.0010340129987655546</v>
      </c>
      <c r="I55" s="127">
        <f>'[1]NIreland'!J221</f>
        <v>4.176327730069897E-05</v>
      </c>
      <c r="J55" s="127">
        <f>'[1]NIreland'!K221</f>
        <v>0.0007720617042889887</v>
      </c>
      <c r="K55" s="127">
        <f>'[1]NIreland'!L221</f>
        <v>0.0004968428578160308</v>
      </c>
      <c r="L55" s="127">
        <f>'[1]NIreland'!M221</f>
        <v>0.0002568404189913568</v>
      </c>
      <c r="Q55" s="30"/>
    </row>
    <row r="56" spans="2:17" ht="12.75">
      <c r="B56" s="3" t="s">
        <v>47</v>
      </c>
      <c r="C56" s="3" t="s">
        <v>205</v>
      </c>
      <c r="D56" s="3" t="s">
        <v>45</v>
      </c>
      <c r="E56" s="127">
        <f>'[1]NIreland'!F222</f>
        <v>3.835818032272856E-05</v>
      </c>
      <c r="F56" s="127">
        <f>'[1]NIreland'!G222</f>
        <v>1.4211363441217277E-06</v>
      </c>
      <c r="G56" s="127">
        <f>'[1]NIreland'!H222</f>
        <v>8.617916090121893E-05</v>
      </c>
      <c r="H56" s="127">
        <f>'[1]NIreland'!I222</f>
        <v>0.0002533482316978128</v>
      </c>
      <c r="I56" s="127">
        <f>'[1]NIreland'!J222</f>
        <v>1.0012838432517327E-06</v>
      </c>
      <c r="J56" s="127">
        <f>'[1]NIreland'!K222</f>
        <v>1.715655491265297E-05</v>
      </c>
      <c r="K56" s="127">
        <f>'[1]NIreland'!L222</f>
        <v>1.4732651884350427E-05</v>
      </c>
      <c r="L56" s="127">
        <f>'[1]NIreland'!M222</f>
        <v>1.2505498131809023E-05</v>
      </c>
      <c r="Q56" s="30"/>
    </row>
    <row r="57" spans="2:17" ht="12.75">
      <c r="B57" s="3" t="s">
        <v>51</v>
      </c>
      <c r="C57" s="3" t="s">
        <v>206</v>
      </c>
      <c r="D57" s="3" t="s">
        <v>45</v>
      </c>
      <c r="E57" s="127">
        <f>'[1]NIreland'!F223</f>
        <v>0</v>
      </c>
      <c r="F57" s="127">
        <f>'[1]NIreland'!G223</f>
        <v>0</v>
      </c>
      <c r="G57" s="127">
        <f>'[1]NIreland'!H223</f>
        <v>0</v>
      </c>
      <c r="H57" s="127">
        <f>'[1]NIreland'!I223</f>
        <v>0</v>
      </c>
      <c r="I57" s="127">
        <f>'[1]NIreland'!J223</f>
        <v>0</v>
      </c>
      <c r="J57" s="127">
        <f>'[1]NIreland'!K223</f>
        <v>0</v>
      </c>
      <c r="K57" s="127">
        <f>'[1]NIreland'!L223</f>
        <v>0</v>
      </c>
      <c r="L57" s="127">
        <f>'[1]NIreland'!M223</f>
        <v>0</v>
      </c>
      <c r="Q57" s="30"/>
    </row>
    <row r="58" spans="2:17" ht="12.75">
      <c r="B58" s="3" t="s">
        <v>53</v>
      </c>
      <c r="C58" s="3" t="s">
        <v>210</v>
      </c>
      <c r="D58" s="3" t="s">
        <v>45</v>
      </c>
      <c r="E58" s="127">
        <f>'[1]NIreland'!F224</f>
        <v>0</v>
      </c>
      <c r="F58" s="127">
        <f>'[1]NIreland'!G224</f>
        <v>0</v>
      </c>
      <c r="G58" s="127">
        <f>'[1]NIreland'!H224</f>
        <v>0</v>
      </c>
      <c r="H58" s="127">
        <f>'[1]NIreland'!I224</f>
        <v>0</v>
      </c>
      <c r="I58" s="127">
        <f>'[1]NIreland'!J224</f>
        <v>0</v>
      </c>
      <c r="J58" s="127">
        <f>'[1]NIreland'!K224</f>
        <v>0</v>
      </c>
      <c r="K58" s="127">
        <f>'[1]NIreland'!L224</f>
        <v>0</v>
      </c>
      <c r="L58" s="127">
        <f>'[1]NIreland'!M224</f>
        <v>0</v>
      </c>
      <c r="Q58" s="30"/>
    </row>
    <row r="59" spans="2:17" ht="12.75">
      <c r="B59" s="2" t="s">
        <v>62</v>
      </c>
      <c r="C59" s="2"/>
      <c r="D59" s="2"/>
      <c r="E59" s="31">
        <f>SUM(E60:E62)</f>
        <v>1.8240739437146085</v>
      </c>
      <c r="F59" s="31">
        <f aca="true" t="shared" si="6" ref="F59:L59">SUM(F60:F62)</f>
        <v>0.6692570490219424</v>
      </c>
      <c r="G59" s="31">
        <f t="shared" si="6"/>
        <v>0.6438263049998423</v>
      </c>
      <c r="H59" s="31">
        <f t="shared" si="6"/>
        <v>0.6481515633421359</v>
      </c>
      <c r="I59" s="31">
        <f t="shared" si="6"/>
        <v>0.6447058213563694</v>
      </c>
      <c r="J59" s="31">
        <f t="shared" si="6"/>
        <v>0.6483193110365975</v>
      </c>
      <c r="K59" s="31">
        <f t="shared" si="6"/>
        <v>0.6501383166605613</v>
      </c>
      <c r="L59" s="31">
        <f t="shared" si="6"/>
        <v>0.6672549521458501</v>
      </c>
      <c r="N59" s="92">
        <f>(L59-E59)/E59</f>
        <v>-0.634195228518517</v>
      </c>
      <c r="Q59" s="30"/>
    </row>
    <row r="60" spans="2:17" ht="12.75">
      <c r="B60" s="3" t="s">
        <v>56</v>
      </c>
      <c r="C60" s="3" t="s">
        <v>254</v>
      </c>
      <c r="D60" s="16" t="s">
        <v>79</v>
      </c>
      <c r="E60" s="127">
        <f>'[1]NIreland'!F225</f>
        <v>1.8162924280807848</v>
      </c>
      <c r="F60" s="127">
        <f>'[1]NIreland'!G225</f>
        <v>0.6593971061979061</v>
      </c>
      <c r="G60" s="127">
        <f>'[1]NIreland'!H225</f>
        <v>0.6337651007682578</v>
      </c>
      <c r="H60" s="127">
        <f>'[1]NIreland'!I225</f>
        <v>0.6380169335012404</v>
      </c>
      <c r="I60" s="127">
        <f>'[1]NIreland'!J225</f>
        <v>0.6344320405911209</v>
      </c>
      <c r="J60" s="127">
        <f>'[1]NIreland'!K225</f>
        <v>0.6382160004987416</v>
      </c>
      <c r="K60" s="127">
        <f>'[1]NIreland'!L225</f>
        <v>0.6399833599840742</v>
      </c>
      <c r="L60" s="127">
        <f>'[1]NIreland'!M225</f>
        <v>0.6574758572684131</v>
      </c>
      <c r="Q60" s="30"/>
    </row>
    <row r="61" spans="2:17" ht="12.75">
      <c r="B61" s="3"/>
      <c r="C61" s="3" t="s">
        <v>255</v>
      </c>
      <c r="D61" s="16" t="s">
        <v>80</v>
      </c>
      <c r="E61" s="127">
        <f>'[1]NIreland'!F226</f>
        <v>0.00776052096519181</v>
      </c>
      <c r="F61" s="127">
        <f>'[1]NIreland'!G226</f>
        <v>0.009812402021546764</v>
      </c>
      <c r="G61" s="127">
        <f>'[1]NIreland'!H226</f>
        <v>0.010013758699169914</v>
      </c>
      <c r="H61" s="127">
        <f>'[1]NIreland'!I226</f>
        <v>0.010087178675424031</v>
      </c>
      <c r="I61" s="127">
        <f>'[1]NIreland'!J226</f>
        <v>0.010226219587609133</v>
      </c>
      <c r="J61" s="127">
        <f>'[1]NIreland'!K226</f>
        <v>0.01005679930334511</v>
      </c>
      <c r="K61" s="127">
        <f>'[1]NIreland'!L226</f>
        <v>0.010113730059238563</v>
      </c>
      <c r="L61" s="127">
        <f>'[1]NIreland'!M226</f>
        <v>0.009737820363385446</v>
      </c>
      <c r="Q61" s="30"/>
    </row>
    <row r="62" spans="2:17" ht="12.75">
      <c r="B62" s="3"/>
      <c r="C62" s="3" t="s">
        <v>197</v>
      </c>
      <c r="D62" s="16" t="s">
        <v>65</v>
      </c>
      <c r="E62" s="127">
        <f>'[1]NIreland'!F227</f>
        <v>2.099466863174375E-05</v>
      </c>
      <c r="F62" s="127">
        <f>'[1]NIreland'!G227</f>
        <v>4.754080248950783E-05</v>
      </c>
      <c r="G62" s="127">
        <f>'[1]NIreland'!H227</f>
        <v>4.7445532414630616E-05</v>
      </c>
      <c r="H62" s="127">
        <f>'[1]NIreland'!I227</f>
        <v>4.745116547138863E-05</v>
      </c>
      <c r="I62" s="127">
        <f>'[1]NIreland'!J227</f>
        <v>4.756117763936418E-05</v>
      </c>
      <c r="J62" s="127">
        <f>'[1]NIreland'!K227</f>
        <v>4.65112345106956E-05</v>
      </c>
      <c r="K62" s="127">
        <f>'[1]NIreland'!L227</f>
        <v>4.1226617248536755E-05</v>
      </c>
      <c r="L62" s="127">
        <f>'[1]NIreland'!M227</f>
        <v>4.1274514051591785E-05</v>
      </c>
      <c r="Q62" s="30"/>
    </row>
    <row r="63" spans="2:17" ht="12.75">
      <c r="B63" s="2" t="s">
        <v>60</v>
      </c>
      <c r="C63" s="2" t="s">
        <v>198</v>
      </c>
      <c r="D63" s="85" t="s">
        <v>146</v>
      </c>
      <c r="E63" s="128">
        <f>'[1]NIreland'!F228+'[1]NIreland'!F248+SUM('[1]NIreland'!F141:F146)</f>
        <v>0.0025335889263648844</v>
      </c>
      <c r="F63" s="128">
        <f>'[1]NIreland'!G228+'[1]NIreland'!G248+SUM('[1]NIreland'!G141:G146)</f>
        <v>0.02221488461663404</v>
      </c>
      <c r="G63" s="128">
        <f>'[1]NIreland'!H228+'[1]NIreland'!H248+SUM('[1]NIreland'!H141:H146)</f>
        <v>0.02850568477806177</v>
      </c>
      <c r="H63" s="128">
        <f>'[1]NIreland'!I228+'[1]NIreland'!I248+SUM('[1]NIreland'!I141:I146)</f>
        <v>0.031881386255105636</v>
      </c>
      <c r="I63" s="128">
        <f>'[1]NIreland'!J228+'[1]NIreland'!J248+SUM('[1]NIreland'!J141:J146)</f>
        <v>0.02647686255878689</v>
      </c>
      <c r="J63" s="128">
        <f>'[1]NIreland'!K228+'[1]NIreland'!K248+SUM('[1]NIreland'!K141:K146)</f>
        <v>0.017393209934836906</v>
      </c>
      <c r="K63" s="128">
        <f>'[1]NIreland'!L228+'[1]NIreland'!L248+SUM('[1]NIreland'!L141:L146)</f>
        <v>0.004787323942820973</v>
      </c>
      <c r="L63" s="128">
        <f>'[1]NIreland'!M228+'[1]NIreland'!M248+SUM('[1]NIreland'!M141:M146)</f>
        <v>0.006753978189185958</v>
      </c>
      <c r="N63" s="92">
        <f>(L63-E63)/E63</f>
        <v>1.66577506670601</v>
      </c>
      <c r="Q63" s="30"/>
    </row>
    <row r="64" spans="2:17" ht="12.75">
      <c r="B64" s="3"/>
      <c r="C64" s="3"/>
      <c r="D64" s="16"/>
      <c r="E64" s="5"/>
      <c r="F64" s="5"/>
      <c r="G64" s="5"/>
      <c r="H64" s="5"/>
      <c r="I64" s="5"/>
      <c r="J64" s="5"/>
      <c r="K64" s="5"/>
      <c r="L64" s="5"/>
      <c r="Q64" s="30"/>
    </row>
    <row r="65" spans="2:17" ht="12.75">
      <c r="B65" s="2" t="s">
        <v>58</v>
      </c>
      <c r="C65" s="2"/>
      <c r="D65" s="3"/>
      <c r="E65" s="31">
        <f>SUM(E63,E59,E54,E48,E32,E29,E28,E13,E9)</f>
        <v>5.059938877678838</v>
      </c>
      <c r="F65" s="31">
        <f>SUM(F63,F59,F54,F48,F32,F29,F28,F13,F9)</f>
        <v>3.4165559026315444</v>
      </c>
      <c r="G65" s="31">
        <f aca="true" t="shared" si="7" ref="G65:L65">SUM(G63,G59,G54,G48,G32,G29,G28,G13,G9)</f>
        <v>3.3756180844073627</v>
      </c>
      <c r="H65" s="31">
        <f t="shared" si="7"/>
        <v>3.4270373446123106</v>
      </c>
      <c r="I65" s="31">
        <f t="shared" si="7"/>
        <v>3.3611225859498295</v>
      </c>
      <c r="J65" s="31">
        <f t="shared" si="7"/>
        <v>3.3534521736247567</v>
      </c>
      <c r="K65" s="31">
        <f t="shared" si="7"/>
        <v>3.3064333519554165</v>
      </c>
      <c r="L65" s="31">
        <f t="shared" si="7"/>
        <v>3.299948978586483</v>
      </c>
      <c r="N65" s="92">
        <f>(L65-E65)/E65</f>
        <v>-0.34782829232508844</v>
      </c>
      <c r="Q65" s="30"/>
    </row>
    <row r="66" spans="14:17" ht="12.75">
      <c r="N66" s="101">
        <f>'[2]Northern Ireland'!$E$270</f>
        <v>-0.2958176830585797</v>
      </c>
      <c r="O66" t="s">
        <v>215</v>
      </c>
      <c r="Q66" s="30"/>
    </row>
    <row r="67" ht="12.75">
      <c r="Q67" s="30"/>
    </row>
    <row r="68" spans="2:17" ht="12.75">
      <c r="B68" s="95" t="s">
        <v>158</v>
      </c>
      <c r="C68" s="95"/>
      <c r="D68" s="96"/>
      <c r="E68" s="97">
        <f>E65-E63</f>
        <v>5.057405288752473</v>
      </c>
      <c r="F68" s="97">
        <f aca="true" t="shared" si="8" ref="F68:L68">F65-F63</f>
        <v>3.3943410180149103</v>
      </c>
      <c r="G68" s="97">
        <f t="shared" si="8"/>
        <v>3.347112399629301</v>
      </c>
      <c r="H68" s="97">
        <f t="shared" si="8"/>
        <v>3.395155958357205</v>
      </c>
      <c r="I68" s="97">
        <f t="shared" si="8"/>
        <v>3.3346457233910427</v>
      </c>
      <c r="J68" s="97">
        <f t="shared" si="8"/>
        <v>3.33605896368992</v>
      </c>
      <c r="K68" s="97">
        <f t="shared" si="8"/>
        <v>3.3016460280125957</v>
      </c>
      <c r="L68" s="97">
        <f t="shared" si="8"/>
        <v>3.293195000397297</v>
      </c>
      <c r="M68" s="84"/>
      <c r="N68" s="98">
        <f>(L68-E68)/E68</f>
        <v>-0.3488370394753076</v>
      </c>
      <c r="Q68" s="30"/>
    </row>
    <row r="69" ht="12.75">
      <c r="Q69" s="30"/>
    </row>
    <row r="70" spans="2:17" ht="16.5">
      <c r="B70" s="8" t="s">
        <v>150</v>
      </c>
      <c r="C70" s="8"/>
      <c r="D70" t="s">
        <v>141</v>
      </c>
      <c r="Q70" s="30"/>
    </row>
    <row r="72" spans="2:12" ht="12.75">
      <c r="B72" s="2" t="s">
        <v>0</v>
      </c>
      <c r="C72" s="2"/>
      <c r="D72" s="2" t="s">
        <v>1</v>
      </c>
      <c r="E72" s="2">
        <v>1990</v>
      </c>
      <c r="F72" s="2">
        <v>2003</v>
      </c>
      <c r="G72" s="2">
        <v>2004</v>
      </c>
      <c r="H72" s="2">
        <v>2005</v>
      </c>
      <c r="I72" s="2">
        <v>2006</v>
      </c>
      <c r="J72" s="2">
        <v>2007</v>
      </c>
      <c r="K72" s="2">
        <v>2008</v>
      </c>
      <c r="L72" s="2">
        <v>2009</v>
      </c>
    </row>
    <row r="74" spans="2:12" ht="12.75">
      <c r="B74" s="2" t="s">
        <v>2</v>
      </c>
      <c r="C74" s="2"/>
      <c r="D74" s="2"/>
      <c r="E74" s="4">
        <f aca="true" t="shared" si="9" ref="E74:L74">SUM(E75:E77)</f>
        <v>0.11851398351927164</v>
      </c>
      <c r="F74" s="4">
        <f t="shared" si="9"/>
        <v>0.05879672031525678</v>
      </c>
      <c r="G74" s="4">
        <f t="shared" si="9"/>
        <v>0.054596007302890326</v>
      </c>
      <c r="H74" s="4">
        <f t="shared" si="9"/>
        <v>0.04367261401197771</v>
      </c>
      <c r="I74" s="4">
        <f t="shared" si="9"/>
        <v>0.046161741067395734</v>
      </c>
      <c r="J74" s="4">
        <f t="shared" si="9"/>
        <v>0.04182709086491186</v>
      </c>
      <c r="K74" s="4">
        <f t="shared" si="9"/>
        <v>0.03571526571353969</v>
      </c>
      <c r="L74" s="4">
        <f t="shared" si="9"/>
        <v>0.036779745792479106</v>
      </c>
    </row>
    <row r="75" spans="2:12" ht="12.75">
      <c r="B75" s="3" t="s">
        <v>3</v>
      </c>
      <c r="C75" s="3" t="s">
        <v>188</v>
      </c>
      <c r="D75" s="85" t="s">
        <v>152</v>
      </c>
      <c r="E75" s="122">
        <f>'[1]NIreland'!F245</f>
        <v>0</v>
      </c>
      <c r="F75" s="122">
        <f>'[1]NIreland'!G245</f>
        <v>0</v>
      </c>
      <c r="G75" s="122">
        <f>'[1]NIreland'!H245</f>
        <v>0</v>
      </c>
      <c r="H75" s="122">
        <f>'[1]NIreland'!I245</f>
        <v>0</v>
      </c>
      <c r="I75" s="122">
        <f>'[1]NIreland'!J245</f>
        <v>0</v>
      </c>
      <c r="J75" s="122">
        <f>'[1]NIreland'!K245</f>
        <v>0</v>
      </c>
      <c r="K75" s="122">
        <f>'[1]NIreland'!L245</f>
        <v>0</v>
      </c>
      <c r="L75" s="122">
        <f>'[1]NIreland'!M245</f>
        <v>0</v>
      </c>
    </row>
    <row r="76" spans="2:12" ht="12.75">
      <c r="B76" s="2"/>
      <c r="C76" s="3" t="s">
        <v>177</v>
      </c>
      <c r="D76" s="85" t="s">
        <v>153</v>
      </c>
      <c r="E76" s="122">
        <f>'[1]NIreland'!F247</f>
        <v>0.07938200909419947</v>
      </c>
      <c r="F76" s="122">
        <f>'[1]NIreland'!G247</f>
        <v>0.022858593828380153</v>
      </c>
      <c r="G76" s="122">
        <f>'[1]NIreland'!H247</f>
        <v>0.02054586306377171</v>
      </c>
      <c r="H76" s="122">
        <f>'[1]NIreland'!I247</f>
        <v>0.0112690768412126</v>
      </c>
      <c r="I76" s="122">
        <f>'[1]NIreland'!J247</f>
        <v>0.012916387980100991</v>
      </c>
      <c r="J76" s="122">
        <f>'[1]NIreland'!K247</f>
        <v>0.012043888003244997</v>
      </c>
      <c r="K76" s="122">
        <f>'[1]NIreland'!L247</f>
        <v>0.004934807421870206</v>
      </c>
      <c r="L76" s="122">
        <f>'[1]NIreland'!M247</f>
        <v>0.005528551636785131</v>
      </c>
    </row>
    <row r="77" spans="2:12" ht="12.75">
      <c r="B77" s="2"/>
      <c r="C77" s="3" t="s">
        <v>178</v>
      </c>
      <c r="D77" s="85" t="s">
        <v>4</v>
      </c>
      <c r="E77" s="122">
        <f>'[1]NIreland'!F246</f>
        <v>0.03913197442507218</v>
      </c>
      <c r="F77" s="122">
        <f>'[1]NIreland'!G246</f>
        <v>0.03593812648687663</v>
      </c>
      <c r="G77" s="122">
        <f>'[1]NIreland'!H246</f>
        <v>0.03405014423911861</v>
      </c>
      <c r="H77" s="122">
        <f>'[1]NIreland'!I246</f>
        <v>0.03240353717076511</v>
      </c>
      <c r="I77" s="122">
        <f>'[1]NIreland'!J246</f>
        <v>0.03324535308729474</v>
      </c>
      <c r="J77" s="122">
        <f>'[1]NIreland'!K246</f>
        <v>0.029783202861666865</v>
      </c>
      <c r="K77" s="122">
        <f>'[1]NIreland'!L246</f>
        <v>0.030780458291669484</v>
      </c>
      <c r="L77" s="122">
        <f>'[1]NIreland'!M246</f>
        <v>0.031251194155693975</v>
      </c>
    </row>
    <row r="78" spans="2:12" ht="12.75">
      <c r="B78" s="2" t="s">
        <v>151</v>
      </c>
      <c r="C78" s="3" t="s">
        <v>182</v>
      </c>
      <c r="D78" s="85" t="s">
        <v>18</v>
      </c>
      <c r="E78" s="124">
        <f>'[1]NIreland'!F252</f>
        <v>0.0025871812211937357</v>
      </c>
      <c r="F78" s="124">
        <f>'[1]NIreland'!G252</f>
        <v>0.0011494707008843958</v>
      </c>
      <c r="G78" s="124">
        <f>'[1]NIreland'!H252</f>
        <v>0.0011463237833794165</v>
      </c>
      <c r="H78" s="124">
        <f>'[1]NIreland'!I252</f>
        <v>0.0010703851685159385</v>
      </c>
      <c r="I78" s="124">
        <f>'[1]NIreland'!J252</f>
        <v>0.0010365098581758593</v>
      </c>
      <c r="J78" s="124">
        <f>'[1]NIreland'!K252</f>
        <v>0.0010417562812447118</v>
      </c>
      <c r="K78" s="124">
        <f>'[1]NIreland'!L252</f>
        <v>0.001095083067182995</v>
      </c>
      <c r="L78" s="124">
        <f>'[1]NIreland'!M252</f>
        <v>0.0009991340456602122</v>
      </c>
    </row>
    <row r="79" spans="2:12" ht="12.75">
      <c r="B79" s="2" t="s">
        <v>26</v>
      </c>
      <c r="C79" s="3" t="s">
        <v>178</v>
      </c>
      <c r="D79" s="85" t="s">
        <v>26</v>
      </c>
      <c r="E79" s="124">
        <f>'[1]NIreland'!F250</f>
        <v>0.03734413793567709</v>
      </c>
      <c r="F79" s="124">
        <f>'[1]NIreland'!G250</f>
        <v>0.01481885481265534</v>
      </c>
      <c r="G79" s="124">
        <f>'[1]NIreland'!H250</f>
        <v>0.015219967503449902</v>
      </c>
      <c r="H79" s="124">
        <f>'[1]NIreland'!I250</f>
        <v>0.013451684179350921</v>
      </c>
      <c r="I79" s="124">
        <f>'[1]NIreland'!J250</f>
        <v>0.01272307618669776</v>
      </c>
      <c r="J79" s="124">
        <f>'[1]NIreland'!K250</f>
        <v>0.010826466187325502</v>
      </c>
      <c r="K79" s="124">
        <f>'[1]NIreland'!L250</f>
        <v>0.011484906631319309</v>
      </c>
      <c r="L79" s="124">
        <f>'[1]NIreland'!M250</f>
        <v>0.0123504341468571</v>
      </c>
    </row>
    <row r="80" spans="2:12" ht="12.75">
      <c r="B80" s="2" t="s">
        <v>28</v>
      </c>
      <c r="C80" s="3" t="s">
        <v>186</v>
      </c>
      <c r="D80" s="85" t="s">
        <v>154</v>
      </c>
      <c r="E80" s="124">
        <f>'[1]NIreland'!F251</f>
        <v>0.11471753393471701</v>
      </c>
      <c r="F80" s="124">
        <f>'[1]NIreland'!G251</f>
        <v>0.0522261683242649</v>
      </c>
      <c r="G80" s="124">
        <f>'[1]NIreland'!H251</f>
        <v>0.04941632375373379</v>
      </c>
      <c r="H80" s="124">
        <f>'[1]NIreland'!I251</f>
        <v>0.04742112665573568</v>
      </c>
      <c r="I80" s="124">
        <f>'[1]NIreland'!J251</f>
        <v>0.045608249645020665</v>
      </c>
      <c r="J80" s="124">
        <f>'[1]NIreland'!K251</f>
        <v>0.0374523878947473</v>
      </c>
      <c r="K80" s="124">
        <f>'[1]NIreland'!L251</f>
        <v>0.0407919358302255</v>
      </c>
      <c r="L80" s="124">
        <f>'[1]NIreland'!M251</f>
        <v>0.042390117275964846</v>
      </c>
    </row>
    <row r="81" spans="2:12" ht="12.75">
      <c r="B81" s="2" t="s">
        <v>31</v>
      </c>
      <c r="C81" s="3" t="s">
        <v>187</v>
      </c>
      <c r="D81" s="85" t="s">
        <v>155</v>
      </c>
      <c r="E81" s="124">
        <f>'[1]NIreland'!F244</f>
        <v>0.018495852254607106</v>
      </c>
      <c r="F81" s="124">
        <f>'[1]NIreland'!G244</f>
        <v>0.0069861262369054385</v>
      </c>
      <c r="G81" s="124">
        <f>'[1]NIreland'!H244</f>
        <v>0.0066727593832264275</v>
      </c>
      <c r="H81" s="124">
        <f>'[1]NIreland'!I244</f>
        <v>0.005340070052855305</v>
      </c>
      <c r="I81" s="124">
        <f>'[1]NIreland'!J244</f>
        <v>0.005063073408443254</v>
      </c>
      <c r="J81" s="124">
        <f>'[1]NIreland'!K244</f>
        <v>0.004273104851966047</v>
      </c>
      <c r="K81" s="124">
        <f>'[1]NIreland'!L244</f>
        <v>0.004327208758488895</v>
      </c>
      <c r="L81" s="124">
        <f>'[1]NIreland'!M244</f>
        <v>0.004205954688695424</v>
      </c>
    </row>
    <row r="82" spans="2:12" ht="12.75">
      <c r="B82" s="2" t="s">
        <v>34</v>
      </c>
      <c r="C82" s="3" t="s">
        <v>195</v>
      </c>
      <c r="D82" s="85" t="s">
        <v>156</v>
      </c>
      <c r="E82" s="124">
        <f>'[1]NIreland'!F249</f>
        <v>0</v>
      </c>
      <c r="F82" s="124">
        <f>'[1]NIreland'!G249</f>
        <v>0</v>
      </c>
      <c r="G82" s="124">
        <f>'[1]NIreland'!H249</f>
        <v>0</v>
      </c>
      <c r="H82" s="124">
        <f>'[1]NIreland'!I249</f>
        <v>0</v>
      </c>
      <c r="I82" s="124">
        <f>'[1]NIreland'!J249</f>
        <v>0</v>
      </c>
      <c r="J82" s="124">
        <f>'[1]NIreland'!K249</f>
        <v>0</v>
      </c>
      <c r="K82" s="124">
        <f>'[1]NIreland'!L249</f>
        <v>0</v>
      </c>
      <c r="L82" s="124">
        <f>'[1]NIreland'!M249</f>
        <v>0</v>
      </c>
    </row>
    <row r="83" spans="2:12" ht="12.75">
      <c r="B83" s="2" t="s">
        <v>60</v>
      </c>
      <c r="C83" s="3" t="s">
        <v>198</v>
      </c>
      <c r="D83" s="85" t="s">
        <v>157</v>
      </c>
      <c r="E83" s="124">
        <f>'[1]NIreland'!G573</f>
        <v>0.02055493939556865</v>
      </c>
      <c r="F83" s="124">
        <f>'[1]NIreland'!H573</f>
        <v>0.026497913244508484</v>
      </c>
      <c r="G83" s="124">
        <f>'[1]NIreland'!I573</f>
        <v>0.030049164178012667</v>
      </c>
      <c r="H83" s="124">
        <f>'[1]NIreland'!J573</f>
        <v>0.024344541627925192</v>
      </c>
      <c r="I83" s="124">
        <f>'[1]NIreland'!K573</f>
        <v>0.015049781358638149</v>
      </c>
      <c r="J83" s="124">
        <f>'[1]NIreland'!L573</f>
        <v>0.0025657868440185374</v>
      </c>
      <c r="K83" s="124">
        <f>'[1]NIreland'!M573</f>
        <v>0.00452565980792559</v>
      </c>
      <c r="L83" s="124">
        <f>'[1]NIreland'!N573</f>
        <v>0</v>
      </c>
    </row>
    <row r="85" spans="2:12" ht="12.75">
      <c r="B85" s="2" t="s">
        <v>58</v>
      </c>
      <c r="C85" s="2"/>
      <c r="E85" s="91">
        <f>SUM(E75:E83)</f>
        <v>0.3122136282610352</v>
      </c>
      <c r="F85" s="91">
        <f aca="true" t="shared" si="10" ref="F85:L85">SUM(F75:F83)</f>
        <v>0.16047525363447535</v>
      </c>
      <c r="G85" s="91">
        <f t="shared" si="10"/>
        <v>0.15710054590469252</v>
      </c>
      <c r="H85" s="91">
        <f t="shared" si="10"/>
        <v>0.13530042169636075</v>
      </c>
      <c r="I85" s="91">
        <f t="shared" si="10"/>
        <v>0.12564243152437143</v>
      </c>
      <c r="J85" s="91">
        <f t="shared" si="10"/>
        <v>0.09798659292421397</v>
      </c>
      <c r="K85" s="91">
        <f t="shared" si="10"/>
        <v>0.09794005980868198</v>
      </c>
      <c r="L85" s="91">
        <f t="shared" si="10"/>
        <v>0.09672538594965668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Q76"/>
  <sheetViews>
    <sheetView zoomScale="70" zoomScaleNormal="70" zoomScalePageLayoutView="0" workbookViewId="0" topLeftCell="A1">
      <selection activeCell="Y69" sqref="Y69"/>
    </sheetView>
  </sheetViews>
  <sheetFormatPr defaultColWidth="9.140625" defaultRowHeight="12.75"/>
  <cols>
    <col min="1" max="1" width="3.421875" style="1" customWidth="1"/>
    <col min="2" max="2" width="31.28125" style="1" customWidth="1"/>
    <col min="3" max="3" width="11.140625" style="1" customWidth="1"/>
    <col min="4" max="4" width="51.7109375" style="1" customWidth="1"/>
    <col min="5" max="12" width="8.421875" style="1" customWidth="1"/>
    <col min="13" max="16384" width="9.140625" style="1" customWidth="1"/>
  </cols>
  <sheetData>
    <row r="1" ht="18">
      <c r="B1" s="135" t="s">
        <v>266</v>
      </c>
    </row>
    <row r="2" spans="2:7" ht="16.5">
      <c r="B2" s="8" t="s">
        <v>102</v>
      </c>
      <c r="C2" s="8"/>
      <c r="E2" t="s">
        <v>142</v>
      </c>
      <c r="G2" s="84"/>
    </row>
    <row r="4" spans="2:15" ht="12.75">
      <c r="B4" s="2" t="s">
        <v>0</v>
      </c>
      <c r="C4" s="2" t="s">
        <v>175</v>
      </c>
      <c r="D4" s="2" t="s">
        <v>1</v>
      </c>
      <c r="E4" s="100">
        <v>1990</v>
      </c>
      <c r="F4" s="100">
        <v>2003</v>
      </c>
      <c r="G4" s="100">
        <v>2004</v>
      </c>
      <c r="H4" s="100">
        <v>2005</v>
      </c>
      <c r="I4" s="100">
        <v>2006</v>
      </c>
      <c r="J4" s="100">
        <v>2007</v>
      </c>
      <c r="K4" s="100">
        <v>2008</v>
      </c>
      <c r="L4" s="100">
        <v>2009</v>
      </c>
      <c r="M4" s="86"/>
      <c r="N4" s="86" t="s">
        <v>214</v>
      </c>
      <c r="O4" s="86"/>
    </row>
    <row r="5" spans="2:14" ht="12.75">
      <c r="B5" s="19"/>
      <c r="C5" s="19"/>
      <c r="D5" s="19"/>
      <c r="E5" s="20"/>
      <c r="F5" s="20"/>
      <c r="G5" s="20"/>
      <c r="H5" s="20"/>
      <c r="I5" s="20"/>
      <c r="J5" s="20"/>
      <c r="K5" s="20"/>
      <c r="L5" s="129"/>
      <c r="N5"/>
    </row>
    <row r="6" spans="2:14" ht="12.75">
      <c r="B6" s="17"/>
      <c r="C6" s="17"/>
      <c r="D6" s="12"/>
      <c r="E6" s="14"/>
      <c r="F6" s="14"/>
      <c r="G6" s="14"/>
      <c r="H6" s="14"/>
      <c r="I6" s="14"/>
      <c r="J6" s="21"/>
      <c r="K6" s="21"/>
      <c r="L6" s="21"/>
      <c r="N6"/>
    </row>
    <row r="7" spans="2:14" ht="12.75">
      <c r="B7" s="17"/>
      <c r="C7" s="17"/>
      <c r="D7" s="12"/>
      <c r="E7" s="14"/>
      <c r="F7" s="14"/>
      <c r="G7" s="14"/>
      <c r="H7" s="14"/>
      <c r="I7" s="14"/>
      <c r="J7" s="21"/>
      <c r="K7" s="21"/>
      <c r="L7" s="21"/>
      <c r="N7"/>
    </row>
    <row r="8" spans="2:14" ht="12.75">
      <c r="B8" s="22" t="s">
        <v>2</v>
      </c>
      <c r="C8" s="22"/>
      <c r="D8" s="22"/>
      <c r="E8" s="32">
        <f>SUM(E9:E11)</f>
        <v>0.0668290504122336</v>
      </c>
      <c r="F8" s="32">
        <f aca="true" t="shared" si="0" ref="F8:L8">SUM(F9:F11)</f>
        <v>0.05054081080382061</v>
      </c>
      <c r="G8" s="32">
        <f t="shared" si="0"/>
        <v>0.05110915923760247</v>
      </c>
      <c r="H8" s="32">
        <f t="shared" si="0"/>
        <v>0.05479311187996572</v>
      </c>
      <c r="I8" s="32">
        <f t="shared" si="0"/>
        <v>0.0592338247354912</v>
      </c>
      <c r="J8" s="32">
        <f t="shared" si="0"/>
        <v>0.05932450778585537</v>
      </c>
      <c r="K8" s="32">
        <f t="shared" si="0"/>
        <v>0.054218387676100814</v>
      </c>
      <c r="L8" s="32">
        <f t="shared" si="0"/>
        <v>0.047602738246868455</v>
      </c>
      <c r="N8" s="92">
        <f>(L8-E8)/E8</f>
        <v>-0.2876939302110091</v>
      </c>
    </row>
    <row r="9" spans="2:12" ht="12.75">
      <c r="B9" s="23" t="s">
        <v>3</v>
      </c>
      <c r="C9" s="3" t="s">
        <v>176</v>
      </c>
      <c r="D9" s="85" t="s">
        <v>63</v>
      </c>
      <c r="E9" s="130">
        <f>SUM('[1]NIreland'!F264:F265,'[1]NIreland'!F268,'[1]NIreland'!F363)</f>
        <v>0</v>
      </c>
      <c r="F9" s="130">
        <f>SUM('[1]NIreland'!G264:G265,'[1]NIreland'!G268,'[1]NIreland'!G363)</f>
        <v>0</v>
      </c>
      <c r="G9" s="130">
        <f>SUM('[1]NIreland'!H264:H265,'[1]NIreland'!H268,'[1]NIreland'!H363)</f>
        <v>0</v>
      </c>
      <c r="H9" s="130">
        <f>SUM('[1]NIreland'!I264:I265,'[1]NIreland'!I268,'[1]NIreland'!I363)</f>
        <v>0</v>
      </c>
      <c r="I9" s="130">
        <f>SUM('[1]NIreland'!J264:J265,'[1]NIreland'!J268,'[1]NIreland'!J363)</f>
        <v>0</v>
      </c>
      <c r="J9" s="130">
        <f>SUM('[1]NIreland'!K264:K265,'[1]NIreland'!K268,'[1]NIreland'!K363)</f>
        <v>0</v>
      </c>
      <c r="K9" s="130">
        <f>SUM('[1]NIreland'!L264:L265,'[1]NIreland'!L268,'[1]NIreland'!L363)</f>
        <v>0</v>
      </c>
      <c r="L9" s="130">
        <f>SUM('[1]NIreland'!M264:M265,'[1]NIreland'!M268,'[1]NIreland'!M363)</f>
        <v>0</v>
      </c>
    </row>
    <row r="10" spans="2:12" ht="12.75">
      <c r="B10" s="23"/>
      <c r="C10" s="3" t="s">
        <v>177</v>
      </c>
      <c r="D10" s="85" t="s">
        <v>64</v>
      </c>
      <c r="E10" s="130">
        <f>SUM('[1]NIreland'!F365,'[1]NIreland'!F266)</f>
        <v>0.06054330152382693</v>
      </c>
      <c r="F10" s="130">
        <f>SUM('[1]NIreland'!G365,'[1]NIreland'!G266)</f>
        <v>0.04331329999834588</v>
      </c>
      <c r="G10" s="130">
        <f>SUM('[1]NIreland'!H365,'[1]NIreland'!H266)</f>
        <v>0.04406593936699077</v>
      </c>
      <c r="H10" s="130">
        <f>SUM('[1]NIreland'!I365,'[1]NIreland'!I266)</f>
        <v>0.046863796777487414</v>
      </c>
      <c r="I10" s="130">
        <f>SUM('[1]NIreland'!J365,'[1]NIreland'!J266)</f>
        <v>0.04993231212097414</v>
      </c>
      <c r="J10" s="130">
        <f>SUM('[1]NIreland'!K365,'[1]NIreland'!K266)</f>
        <v>0.05000291621585354</v>
      </c>
      <c r="K10" s="130">
        <f>SUM('[1]NIreland'!L365,'[1]NIreland'!L266)</f>
        <v>0.04529517997630161</v>
      </c>
      <c r="L10" s="130">
        <f>SUM('[1]NIreland'!M365,'[1]NIreland'!M266)</f>
        <v>0.03970836265721381</v>
      </c>
    </row>
    <row r="11" spans="2:12" ht="12.75">
      <c r="B11" s="23"/>
      <c r="C11" s="3" t="s">
        <v>178</v>
      </c>
      <c r="D11" s="85" t="s">
        <v>4</v>
      </c>
      <c r="E11" s="130">
        <f>SUM('[1]NIreland'!F267,'[1]NIreland'!F364)</f>
        <v>0.006285748888406673</v>
      </c>
      <c r="F11" s="130">
        <f>SUM('[1]NIreland'!G267,'[1]NIreland'!G364)</f>
        <v>0.0072275108054747385</v>
      </c>
      <c r="G11" s="130">
        <f>SUM('[1]NIreland'!H267,'[1]NIreland'!H364)</f>
        <v>0.0070432198706116955</v>
      </c>
      <c r="H11" s="130">
        <f>SUM('[1]NIreland'!I267,'[1]NIreland'!I364)</f>
        <v>0.0079293151024783</v>
      </c>
      <c r="I11" s="130">
        <f>SUM('[1]NIreland'!J267,'[1]NIreland'!J364)</f>
        <v>0.00930151261451706</v>
      </c>
      <c r="J11" s="130">
        <f>SUM('[1]NIreland'!K267,'[1]NIreland'!K364)</f>
        <v>0.009321591570001836</v>
      </c>
      <c r="K11" s="130">
        <f>SUM('[1]NIreland'!L267,'[1]NIreland'!L364)</f>
        <v>0.008923207699799209</v>
      </c>
      <c r="L11" s="130">
        <f>SUM('[1]NIreland'!M267,'[1]NIreland'!M364)</f>
        <v>0.007894375589654645</v>
      </c>
    </row>
    <row r="12" spans="2:14" ht="12.75">
      <c r="B12" s="22" t="s">
        <v>6</v>
      </c>
      <c r="C12" s="22"/>
      <c r="D12" s="22"/>
      <c r="E12" s="32">
        <f>SUM(E13:E26)</f>
        <v>0.04123967838768304</v>
      </c>
      <c r="F12" s="32">
        <f aca="true" t="shared" si="1" ref="F12:L12">SUM(F13:F26)</f>
        <v>0.05681248043173079</v>
      </c>
      <c r="G12" s="32">
        <f t="shared" si="1"/>
        <v>0.05415343276909337</v>
      </c>
      <c r="H12" s="32">
        <f t="shared" si="1"/>
        <v>0.05366655955093675</v>
      </c>
      <c r="I12" s="32">
        <f t="shared" si="1"/>
        <v>0.05289254930254397</v>
      </c>
      <c r="J12" s="32">
        <f t="shared" si="1"/>
        <v>0.05364257133916818</v>
      </c>
      <c r="K12" s="32">
        <f t="shared" si="1"/>
        <v>0.05009215776867741</v>
      </c>
      <c r="L12" s="32">
        <f t="shared" si="1"/>
        <v>0.04793881347375851</v>
      </c>
      <c r="N12" s="92">
        <f>(L12-E12)/E12</f>
        <v>0.16244392167898875</v>
      </c>
    </row>
    <row r="13" spans="2:12" ht="12.75">
      <c r="B13" s="3" t="s">
        <v>7</v>
      </c>
      <c r="C13" s="3" t="s">
        <v>180</v>
      </c>
      <c r="D13" s="3" t="s">
        <v>8</v>
      </c>
      <c r="E13" s="130">
        <f>'[1]NIreland'!F270</f>
        <v>0.0003150490239122458</v>
      </c>
      <c r="F13" s="130">
        <f>'[1]NIreland'!G270</f>
        <v>0.0005777032472173197</v>
      </c>
      <c r="G13" s="130">
        <f>'[1]NIreland'!H270</f>
        <v>0.0006103388559864023</v>
      </c>
      <c r="H13" s="130">
        <f>'[1]NIreland'!I270</f>
        <v>0.0006839641049598419</v>
      </c>
      <c r="I13" s="130">
        <f>'[1]NIreland'!J270</f>
        <v>0.0006673032415883957</v>
      </c>
      <c r="J13" s="130">
        <f>'[1]NIreland'!K270</f>
        <v>0.0006551771179373167</v>
      </c>
      <c r="K13" s="130">
        <f>'[1]NIreland'!L270</f>
        <v>0.0006530680192248116</v>
      </c>
      <c r="L13" s="130">
        <f>'[1]NIreland'!M270</f>
        <v>0.0005986349877886979</v>
      </c>
    </row>
    <row r="14" spans="2:12" ht="12.75">
      <c r="B14" s="3"/>
      <c r="C14" s="3" t="s">
        <v>180</v>
      </c>
      <c r="D14" s="3" t="s">
        <v>9</v>
      </c>
      <c r="E14" s="130">
        <f>'[1]NIreland'!F269</f>
        <v>0.0008169950281482968</v>
      </c>
      <c r="F14" s="130">
        <f>'[1]NIreland'!G269</f>
        <v>0.001411458490694473</v>
      </c>
      <c r="G14" s="130">
        <f>'[1]NIreland'!H269</f>
        <v>0.0014122505358848793</v>
      </c>
      <c r="H14" s="130">
        <f>'[1]NIreland'!I269</f>
        <v>0.0015629401933107715</v>
      </c>
      <c r="I14" s="130">
        <f>'[1]NIreland'!J269</f>
        <v>0.0015243356544754126</v>
      </c>
      <c r="J14" s="130">
        <f>'[1]NIreland'!K269</f>
        <v>0.0015726443028668733</v>
      </c>
      <c r="K14" s="130">
        <f>'[1]NIreland'!L269</f>
        <v>0.001590324633394581</v>
      </c>
      <c r="L14" s="130">
        <f>'[1]NIreland'!M269</f>
        <v>0.0014427696206419061</v>
      </c>
    </row>
    <row r="15" spans="2:12" ht="12.75">
      <c r="B15" s="3" t="s">
        <v>10</v>
      </c>
      <c r="C15" s="3" t="s">
        <v>181</v>
      </c>
      <c r="D15" s="3" t="s">
        <v>11</v>
      </c>
      <c r="E15" s="130">
        <f>SUM('[1]NIreland'!F281:F292)</f>
        <v>0.02771301466398287</v>
      </c>
      <c r="F15" s="130">
        <f>SUM('[1]NIreland'!G281:G292)</f>
        <v>0.03361280623474321</v>
      </c>
      <c r="G15" s="130">
        <f>SUM('[1]NIreland'!H281:H292)</f>
        <v>0.0322085773157066</v>
      </c>
      <c r="H15" s="130">
        <f>SUM('[1]NIreland'!I281:I292)</f>
        <v>0.03082882098528715</v>
      </c>
      <c r="I15" s="130">
        <f>SUM('[1]NIreland'!J281:J292)</f>
        <v>0.02968525441488142</v>
      </c>
      <c r="J15" s="130">
        <f>SUM('[1]NIreland'!K281:K292)</f>
        <v>0.029222047599248704</v>
      </c>
      <c r="K15" s="130">
        <f>SUM('[1]NIreland'!L281:L292)</f>
        <v>0.025539163350470906</v>
      </c>
      <c r="L15" s="130">
        <f>SUM('[1]NIreland'!M281:M292)</f>
        <v>0.02538280337054321</v>
      </c>
    </row>
    <row r="16" spans="2:12" ht="12.75">
      <c r="B16" s="3"/>
      <c r="C16" s="3" t="s">
        <v>181</v>
      </c>
      <c r="D16" s="3" t="s">
        <v>12</v>
      </c>
      <c r="E16" s="130">
        <f>SUM('[1]NIreland'!F299:F310)</f>
        <v>0.00018623576458610128</v>
      </c>
      <c r="F16" s="130">
        <f>SUM('[1]NIreland'!G299:G310)</f>
        <v>0.002033913569975148</v>
      </c>
      <c r="G16" s="130">
        <f>SUM('[1]NIreland'!H299:H310)</f>
        <v>0.0019325694391365126</v>
      </c>
      <c r="H16" s="130">
        <f>SUM('[1]NIreland'!I299:I310)</f>
        <v>0.0019813357476358277</v>
      </c>
      <c r="I16" s="130">
        <f>SUM('[1]NIreland'!J299:J310)</f>
        <v>0.0023242727890131114</v>
      </c>
      <c r="J16" s="130">
        <f>SUM('[1]NIreland'!K299:K310)</f>
        <v>0.0022622410879973636</v>
      </c>
      <c r="K16" s="130">
        <f>SUM('[1]NIreland'!L299:L310)</f>
        <v>0.002655715803223346</v>
      </c>
      <c r="L16" s="130">
        <f>SUM('[1]NIreland'!M299:M310)</f>
        <v>0.0021957858257299844</v>
      </c>
    </row>
    <row r="17" spans="2:12" ht="12.75">
      <c r="B17" s="3"/>
      <c r="C17" s="3" t="s">
        <v>181</v>
      </c>
      <c r="D17" s="3" t="s">
        <v>13</v>
      </c>
      <c r="E17" s="130">
        <f>SUM('[1]NIreland'!F278:F280)</f>
        <v>0.000451659411553199</v>
      </c>
      <c r="F17" s="130">
        <f>SUM('[1]NIreland'!G278:G280)</f>
        <v>0.0006337506549290006</v>
      </c>
      <c r="G17" s="130">
        <f>SUM('[1]NIreland'!H278:H280)</f>
        <v>0.0006262001541760683</v>
      </c>
      <c r="H17" s="130">
        <f>SUM('[1]NIreland'!I278:I280)</f>
        <v>0.0006140606606607475</v>
      </c>
      <c r="I17" s="130">
        <f>SUM('[1]NIreland'!J278:J280)</f>
        <v>0.0005074921214911735</v>
      </c>
      <c r="J17" s="130">
        <f>SUM('[1]NIreland'!K278:K280)</f>
        <v>0.0006163864009702013</v>
      </c>
      <c r="K17" s="130">
        <f>SUM('[1]NIreland'!L278:L280)</f>
        <v>0.0006064009279057212</v>
      </c>
      <c r="L17" s="130">
        <f>SUM('[1]NIreland'!M278:M280)</f>
        <v>0.0008213700295773578</v>
      </c>
    </row>
    <row r="18" spans="2:12" ht="12.75">
      <c r="B18" s="3"/>
      <c r="C18" s="3" t="s">
        <v>181</v>
      </c>
      <c r="D18" s="3" t="s">
        <v>14</v>
      </c>
      <c r="E18" s="130">
        <f>SUM('[1]NIreland'!F293:F298)</f>
        <v>0.005953007407548388</v>
      </c>
      <c r="F18" s="130">
        <f>SUM('[1]NIreland'!G293:G298)</f>
        <v>0.012195895581064263</v>
      </c>
      <c r="G18" s="130">
        <f>SUM('[1]NIreland'!H293:H298)</f>
        <v>0.010772465974026537</v>
      </c>
      <c r="H18" s="130">
        <f>SUM('[1]NIreland'!I293:I298)</f>
        <v>0.011073537700619298</v>
      </c>
      <c r="I18" s="130">
        <f>SUM('[1]NIreland'!J293:J298)</f>
        <v>0.01123591728140245</v>
      </c>
      <c r="J18" s="130">
        <f>SUM('[1]NIreland'!K293:K298)</f>
        <v>0.011254022248604143</v>
      </c>
      <c r="K18" s="130">
        <f>SUM('[1]NIreland'!L293:L298)</f>
        <v>0.010834740023120838</v>
      </c>
      <c r="L18" s="130">
        <f>SUM('[1]NIreland'!M293:M298)</f>
        <v>0.010252309266295473</v>
      </c>
    </row>
    <row r="19" spans="2:12" ht="12.75">
      <c r="B19" s="3"/>
      <c r="C19" s="3" t="s">
        <v>181</v>
      </c>
      <c r="D19" s="3" t="s">
        <v>15</v>
      </c>
      <c r="E19" s="130">
        <f>SUM('[1]NIreland'!F311:F315)</f>
        <v>7.160018964899394E-05</v>
      </c>
      <c r="F19" s="130">
        <f>SUM('[1]NIreland'!G311:G315)</f>
        <v>0.00012018724501129815</v>
      </c>
      <c r="G19" s="130">
        <f>SUM('[1]NIreland'!H311:H315)</f>
        <v>0.00010413323146985209</v>
      </c>
      <c r="H19" s="130">
        <f>SUM('[1]NIreland'!I311:I315)</f>
        <v>0.00011497362267498074</v>
      </c>
      <c r="I19" s="130">
        <f>SUM('[1]NIreland'!J311:J315)</f>
        <v>9.996084712939781E-05</v>
      </c>
      <c r="J19" s="130">
        <f>SUM('[1]NIreland'!K311:K315)</f>
        <v>0.00010838844267140683</v>
      </c>
      <c r="K19" s="130">
        <f>SUM('[1]NIreland'!L311:L315)</f>
        <v>9.437449563885129E-05</v>
      </c>
      <c r="L19" s="130">
        <f>SUM('[1]NIreland'!M311:M315)</f>
        <v>9.735818053473465E-05</v>
      </c>
    </row>
    <row r="20" spans="2:12" ht="12.75">
      <c r="B20" s="3"/>
      <c r="C20" s="3" t="s">
        <v>181</v>
      </c>
      <c r="D20" s="3" t="s">
        <v>16</v>
      </c>
      <c r="E20" s="130">
        <f>'[1]NIreland'!F277</f>
        <v>0</v>
      </c>
      <c r="F20" s="130">
        <f>'[1]NIreland'!G277</f>
        <v>7.207493261963938E-05</v>
      </c>
      <c r="G20" s="130">
        <f>'[1]NIreland'!H277</f>
        <v>6.778772963198907E-05</v>
      </c>
      <c r="H20" s="130">
        <f>'[1]NIreland'!I277</f>
        <v>6.546142634922395E-05</v>
      </c>
      <c r="I20" s="130">
        <f>'[1]NIreland'!J277</f>
        <v>6.180749303689664E-05</v>
      </c>
      <c r="J20" s="130">
        <f>'[1]NIreland'!K277</f>
        <v>5.2459971156053986E-05</v>
      </c>
      <c r="K20" s="130">
        <f>'[1]NIreland'!L277</f>
        <v>5.02657526823116E-05</v>
      </c>
      <c r="L20" s="130">
        <f>'[1]NIreland'!M277</f>
        <v>4.0363139037063424E-05</v>
      </c>
    </row>
    <row r="21" spans="2:12" ht="12.75">
      <c r="B21" s="3" t="s">
        <v>18</v>
      </c>
      <c r="C21" s="3" t="s">
        <v>182</v>
      </c>
      <c r="D21" s="85" t="s">
        <v>18</v>
      </c>
      <c r="E21" s="130">
        <f>SUM('[1]NIreland'!F316:F319,'[1]NIreland'!F370)</f>
        <v>0.003213127940775433</v>
      </c>
      <c r="F21" s="130">
        <f>SUM('[1]NIreland'!G316:G319,'[1]NIreland'!G370)</f>
        <v>0.0037183958881405275</v>
      </c>
      <c r="G21" s="130">
        <f>SUM('[1]NIreland'!H316:H319,'[1]NIreland'!H370)</f>
        <v>0.0039255988955801905</v>
      </c>
      <c r="H21" s="130">
        <f>SUM('[1]NIreland'!I316:I319,'[1]NIreland'!I370)</f>
        <v>0.004160460092247278</v>
      </c>
      <c r="I21" s="130">
        <f>SUM('[1]NIreland'!J316:J319,'[1]NIreland'!J370)</f>
        <v>0.004188478282901166</v>
      </c>
      <c r="J21" s="130">
        <f>SUM('[1]NIreland'!K316:K319,'[1]NIreland'!K370)</f>
        <v>0.005212873471693963</v>
      </c>
      <c r="K21" s="130">
        <f>SUM('[1]NIreland'!L316:L319,'[1]NIreland'!L370)</f>
        <v>0.005398912099090573</v>
      </c>
      <c r="L21" s="130">
        <f>SUM('[1]NIreland'!M316:M319,'[1]NIreland'!M370)</f>
        <v>0.004762911600879954</v>
      </c>
    </row>
    <row r="22" spans="2:12" ht="12.75">
      <c r="B22" s="3"/>
      <c r="C22" s="3" t="s">
        <v>178</v>
      </c>
      <c r="D22" s="3" t="s">
        <v>19</v>
      </c>
      <c r="E22" s="130">
        <f>'[1]NIreland'!F322</f>
        <v>1.3508107495239364E-05</v>
      </c>
      <c r="F22" s="130">
        <f>'[1]NIreland'!G322</f>
        <v>1.2350464063769004E-05</v>
      </c>
      <c r="G22" s="130">
        <f>'[1]NIreland'!H322</f>
        <v>1.0494846580953643E-05</v>
      </c>
      <c r="H22" s="130">
        <f>'[1]NIreland'!I322</f>
        <v>7.865958372705467E-06</v>
      </c>
      <c r="I22" s="130">
        <f>'[1]NIreland'!J322</f>
        <v>7.759204737457703E-06</v>
      </c>
      <c r="J22" s="130">
        <f>'[1]NIreland'!K322</f>
        <v>7.530535167772049E-06</v>
      </c>
      <c r="K22" s="130">
        <f>'[1]NIreland'!L322</f>
        <v>2.444159843873032E-06</v>
      </c>
      <c r="L22" s="130">
        <f>'[1]NIreland'!M322</f>
        <v>7.524157768280853E-06</v>
      </c>
    </row>
    <row r="23" spans="2:12" ht="12.75">
      <c r="B23" s="3" t="s">
        <v>20</v>
      </c>
      <c r="C23" s="3" t="s">
        <v>183</v>
      </c>
      <c r="D23" s="3" t="s">
        <v>21</v>
      </c>
      <c r="E23" s="130">
        <f>'[1]NIreland'!F320</f>
        <v>0.0005450429187661805</v>
      </c>
      <c r="F23" s="130">
        <f>'[1]NIreland'!G320</f>
        <v>0.0006067273638468529</v>
      </c>
      <c r="G23" s="130">
        <f>'[1]NIreland'!H320</f>
        <v>0.0006153835762634401</v>
      </c>
      <c r="H23" s="130">
        <f>'[1]NIreland'!I320</f>
        <v>0.0006461160722720667</v>
      </c>
      <c r="I23" s="130">
        <f>'[1]NIreland'!J320</f>
        <v>0.0006179731063828681</v>
      </c>
      <c r="J23" s="130">
        <f>'[1]NIreland'!K320</f>
        <v>0.0005889308486258757</v>
      </c>
      <c r="K23" s="130">
        <f>'[1]NIreland'!L320</f>
        <v>0.0005772227611284468</v>
      </c>
      <c r="L23" s="130">
        <f>'[1]NIreland'!M320</f>
        <v>0.0005488350032642748</v>
      </c>
    </row>
    <row r="24" spans="2:12" ht="12.75">
      <c r="B24" s="3"/>
      <c r="C24" s="3" t="s">
        <v>187</v>
      </c>
      <c r="D24" s="3" t="s">
        <v>213</v>
      </c>
      <c r="E24" s="130">
        <f>'[1]NIreland'!F323</f>
        <v>5.884770061475102E-06</v>
      </c>
      <c r="F24" s="130">
        <f>'[1]NIreland'!G323</f>
        <v>5.292714389565021E-06</v>
      </c>
      <c r="G24" s="130">
        <f>'[1]NIreland'!H323</f>
        <v>5.587082636055866E-06</v>
      </c>
      <c r="H24" s="130">
        <f>'[1]NIreland'!I323</f>
        <v>5.675118546897749E-06</v>
      </c>
      <c r="I24" s="130">
        <f>'[1]NIreland'!J323</f>
        <v>5.215960651905823E-06</v>
      </c>
      <c r="J24" s="130">
        <f>'[1]NIreland'!K323</f>
        <v>5.182423822076502E-06</v>
      </c>
      <c r="K24" s="130">
        <f>'[1]NIreland'!L323</f>
        <v>5.129958970974089E-06</v>
      </c>
      <c r="L24" s="130">
        <f>'[1]NIreland'!M323</f>
        <v>4.760076280864359E-06</v>
      </c>
    </row>
    <row r="25" spans="2:12" ht="12.75">
      <c r="B25" s="3" t="s">
        <v>22</v>
      </c>
      <c r="C25" s="3" t="s">
        <v>184</v>
      </c>
      <c r="D25" s="3" t="s">
        <v>23</v>
      </c>
      <c r="E25" s="130">
        <f>SUM('[1]NIreland'!F324:F325)</f>
        <v>0.0011657452566624245</v>
      </c>
      <c r="F25" s="130">
        <f>SUM('[1]NIreland'!G324:G325)</f>
        <v>0.0007974154090596665</v>
      </c>
      <c r="G25" s="130">
        <f>SUM('[1]NIreland'!H324:H325)</f>
        <v>0.0007513452018082881</v>
      </c>
      <c r="H25" s="130">
        <f>SUM('[1]NIreland'!I324:I325)</f>
        <v>0.0006799858520947122</v>
      </c>
      <c r="I25" s="130">
        <f>SUM('[1]NIreland'!J324:J325)</f>
        <v>0.0007118663604419075</v>
      </c>
      <c r="J25" s="130">
        <f>SUM('[1]NIreland'!K324:K325)</f>
        <v>0.0007147359012326122</v>
      </c>
      <c r="K25" s="130">
        <f>SUM('[1]NIreland'!L324:L325)</f>
        <v>0.0006641235645096367</v>
      </c>
      <c r="L25" s="130">
        <f>SUM('[1]NIreland'!M324:M325)</f>
        <v>0.0005899639265638365</v>
      </c>
    </row>
    <row r="26" spans="2:12" ht="12.75">
      <c r="B26" s="3" t="s">
        <v>24</v>
      </c>
      <c r="C26" s="3" t="s">
        <v>185</v>
      </c>
      <c r="D26" s="3" t="s">
        <v>25</v>
      </c>
      <c r="E26" s="130">
        <f>'[1]NIreland'!F321</f>
        <v>0.0007888079045421854</v>
      </c>
      <c r="F26" s="130">
        <f>'[1]NIreland'!G321</f>
        <v>0.0010145086359760573</v>
      </c>
      <c r="G26" s="130">
        <f>'[1]NIreland'!H321</f>
        <v>0.001110699930205604</v>
      </c>
      <c r="H26" s="130">
        <f>'[1]NIreland'!I321</f>
        <v>0.0012413620159052539</v>
      </c>
      <c r="I26" s="130">
        <f>'[1]NIreland'!J321</f>
        <v>0.0012549125444104036</v>
      </c>
      <c r="J26" s="130">
        <f>'[1]NIreland'!K321</f>
        <v>0.0013699509871738223</v>
      </c>
      <c r="K26" s="130">
        <f>'[1]NIreland'!L321</f>
        <v>0.0014202722194725478</v>
      </c>
      <c r="L26" s="130">
        <f>'[1]NIreland'!M321</f>
        <v>0.001193424288852875</v>
      </c>
    </row>
    <row r="27" spans="2:14" ht="12.75">
      <c r="B27" s="22" t="s">
        <v>61</v>
      </c>
      <c r="C27" s="22" t="s">
        <v>178</v>
      </c>
      <c r="D27" s="87" t="s">
        <v>26</v>
      </c>
      <c r="E27" s="131">
        <f>'[1]NIreland'!F326+'[1]NIreland'!F368</f>
        <v>0.009476721198543498</v>
      </c>
      <c r="F27" s="131">
        <f>'[1]NIreland'!G326+'[1]NIreland'!G368</f>
        <v>0.003646032002004744</v>
      </c>
      <c r="G27" s="131">
        <f>'[1]NIreland'!H326+'[1]NIreland'!H368</f>
        <v>0.00375387126144971</v>
      </c>
      <c r="H27" s="131">
        <f>'[1]NIreland'!I326+'[1]NIreland'!I368</f>
        <v>0.0038766508794728064</v>
      </c>
      <c r="I27" s="131">
        <f>'[1]NIreland'!J326+'[1]NIreland'!J368</f>
        <v>0.004073176324965245</v>
      </c>
      <c r="J27" s="131">
        <f>'[1]NIreland'!K326+'[1]NIreland'!K368</f>
        <v>0.003981468918151125</v>
      </c>
      <c r="K27" s="131">
        <f>'[1]NIreland'!L326+'[1]NIreland'!L368</f>
        <v>0.003979275243156937</v>
      </c>
      <c r="L27" s="131">
        <f>'[1]NIreland'!M326+'[1]NIreland'!M368</f>
        <v>0.003675840586135088</v>
      </c>
      <c r="N27" s="92">
        <f>(L27-E27)/E27</f>
        <v>-0.6121189481969737</v>
      </c>
    </row>
    <row r="28" spans="2:14" ht="12.75">
      <c r="B28" s="22" t="s">
        <v>27</v>
      </c>
      <c r="C28" s="22" t="s">
        <v>186</v>
      </c>
      <c r="D28" s="22"/>
      <c r="E28" s="32">
        <f>SUM(E29)</f>
        <v>0.06013168642101295</v>
      </c>
      <c r="F28" s="32">
        <f aca="true" t="shared" si="2" ref="F28:L28">SUM(F29)</f>
        <v>0.03318586825121761</v>
      </c>
      <c r="G28" s="32">
        <f t="shared" si="2"/>
        <v>0.03018637227945058</v>
      </c>
      <c r="H28" s="32">
        <f t="shared" si="2"/>
        <v>0.02935872634352911</v>
      </c>
      <c r="I28" s="32">
        <f t="shared" si="2"/>
        <v>0.030474826754154853</v>
      </c>
      <c r="J28" s="32">
        <f t="shared" si="2"/>
        <v>0.027541159027372246</v>
      </c>
      <c r="K28" s="32">
        <f t="shared" si="2"/>
        <v>0.028381032017742676</v>
      </c>
      <c r="L28" s="32">
        <f t="shared" si="2"/>
        <v>0.0271101407097328</v>
      </c>
      <c r="N28" s="92">
        <f>(L28-E28)/E28</f>
        <v>-0.549153826820676</v>
      </c>
    </row>
    <row r="29" spans="2:12" ht="12.75">
      <c r="B29" s="3" t="s">
        <v>28</v>
      </c>
      <c r="C29" s="3" t="s">
        <v>186</v>
      </c>
      <c r="D29" s="85" t="s">
        <v>143</v>
      </c>
      <c r="E29" s="130">
        <f>SUM('[1]NIreland'!F327:F328,'[1]NIreland'!F369)</f>
        <v>0.06013168642101295</v>
      </c>
      <c r="F29" s="130">
        <f>SUM('[1]NIreland'!G327:G328,'[1]NIreland'!G369)</f>
        <v>0.03318586825121761</v>
      </c>
      <c r="G29" s="130">
        <f>SUM('[1]NIreland'!H327:H328,'[1]NIreland'!H369)</f>
        <v>0.03018637227945058</v>
      </c>
      <c r="H29" s="130">
        <f>SUM('[1]NIreland'!I327:I328,'[1]NIreland'!I369)</f>
        <v>0.02935872634352911</v>
      </c>
      <c r="I29" s="130">
        <f>SUM('[1]NIreland'!J327:J328,'[1]NIreland'!J369)</f>
        <v>0.030474826754154853</v>
      </c>
      <c r="J29" s="130">
        <f>SUM('[1]NIreland'!K327:K328,'[1]NIreland'!K369)</f>
        <v>0.027541159027372246</v>
      </c>
      <c r="K29" s="130">
        <f>SUM('[1]NIreland'!L327:L328,'[1]NIreland'!L369)</f>
        <v>0.028381032017742676</v>
      </c>
      <c r="L29" s="130">
        <f>SUM('[1]NIreland'!M327:M328,'[1]NIreland'!M369)</f>
        <v>0.0271101407097328</v>
      </c>
    </row>
    <row r="30" spans="2:14" ht="12.75">
      <c r="B30" s="22" t="s">
        <v>30</v>
      </c>
      <c r="C30" s="22"/>
      <c r="D30" s="22"/>
      <c r="E30" s="32">
        <f>SUM(E31:E36)</f>
        <v>2.851389636235726</v>
      </c>
      <c r="F30" s="32">
        <f aca="true" t="shared" si="3" ref="F30:L30">SUM(F31:F36)</f>
        <v>2.778340734055104</v>
      </c>
      <c r="G30" s="32">
        <f t="shared" si="3"/>
        <v>2.671014045076956</v>
      </c>
      <c r="H30" s="32">
        <f t="shared" si="3"/>
        <v>2.543483309449311</v>
      </c>
      <c r="I30" s="32">
        <f t="shared" si="3"/>
        <v>2.5385151946586193</v>
      </c>
      <c r="J30" s="32">
        <f t="shared" si="3"/>
        <v>2.4227422158552128</v>
      </c>
      <c r="K30" s="32">
        <f t="shared" si="3"/>
        <v>2.3628038699713945</v>
      </c>
      <c r="L30" s="32">
        <f t="shared" si="3"/>
        <v>2.350943690070313</v>
      </c>
      <c r="N30" s="92">
        <f>(L30-E30)/E30</f>
        <v>-0.17550949186519418</v>
      </c>
    </row>
    <row r="31" spans="2:12" ht="12.75">
      <c r="B31" s="23" t="s">
        <v>31</v>
      </c>
      <c r="C31" s="23" t="s">
        <v>187</v>
      </c>
      <c r="D31" s="85" t="s">
        <v>144</v>
      </c>
      <c r="E31" s="130">
        <f>'[1]NIreland'!F329+'[1]NIreland'!F362</f>
        <v>0.06740572786016602</v>
      </c>
      <c r="F31" s="130">
        <f>'[1]NIreland'!G329+'[1]NIreland'!G362</f>
        <v>0.061763788650396105</v>
      </c>
      <c r="G31" s="130">
        <f>'[1]NIreland'!H329+'[1]NIreland'!H362</f>
        <v>0.05841531140390651</v>
      </c>
      <c r="H31" s="130">
        <f>'[1]NIreland'!I329+'[1]NIreland'!I362</f>
        <v>0.060136261755533764</v>
      </c>
      <c r="I31" s="130">
        <f>'[1]NIreland'!J329+'[1]NIreland'!J362</f>
        <v>0.05650813741857981</v>
      </c>
      <c r="J31" s="130">
        <f>'[1]NIreland'!K329+'[1]NIreland'!K362</f>
        <v>0.054239067379853685</v>
      </c>
      <c r="K31" s="130">
        <f>'[1]NIreland'!L329+'[1]NIreland'!L362</f>
        <v>0.05312039762017899</v>
      </c>
      <c r="L31" s="130">
        <f>'[1]NIreland'!M329+'[1]NIreland'!M362</f>
        <v>0.05413800462169279</v>
      </c>
    </row>
    <row r="32" spans="2:12" ht="12.75">
      <c r="B32" s="23"/>
      <c r="C32" s="23" t="s">
        <v>239</v>
      </c>
      <c r="D32" s="16" t="s">
        <v>82</v>
      </c>
      <c r="E32" s="130">
        <f>'[1]NIreland'!F330</f>
        <v>0.0074106089120510536</v>
      </c>
      <c r="F32" s="130">
        <f>'[1]NIreland'!G330</f>
        <v>0.007920313407257438</v>
      </c>
      <c r="G32" s="130">
        <f>'[1]NIreland'!H330</f>
        <v>0.00790915909057661</v>
      </c>
      <c r="H32" s="130">
        <f>'[1]NIreland'!I330</f>
        <v>0.007888439024276384</v>
      </c>
      <c r="I32" s="130">
        <f>'[1]NIreland'!J330</f>
        <v>0.007960670808455098</v>
      </c>
      <c r="J32" s="130">
        <f>'[1]NIreland'!K330</f>
        <v>0.007942274187598365</v>
      </c>
      <c r="K32" s="130">
        <f>'[1]NIreland'!L330</f>
        <v>0.007913012047895313</v>
      </c>
      <c r="L32" s="130">
        <f>'[1]NIreland'!M330</f>
        <v>0.007859215819608625</v>
      </c>
    </row>
    <row r="33" spans="2:12" ht="12.75">
      <c r="B33" s="23"/>
      <c r="C33" s="23" t="s">
        <v>240</v>
      </c>
      <c r="D33" s="16" t="s">
        <v>83</v>
      </c>
      <c r="E33" s="130">
        <f>'[1]NIreland'!F331</f>
        <v>0.22703114051733303</v>
      </c>
      <c r="F33" s="130">
        <f>'[1]NIreland'!G331</f>
        <v>0.2174982031806943</v>
      </c>
      <c r="G33" s="130">
        <f>'[1]NIreland'!H331</f>
        <v>0.21548365563919028</v>
      </c>
      <c r="H33" s="130">
        <f>'[1]NIreland'!I331</f>
        <v>0.20832281733591299</v>
      </c>
      <c r="I33" s="130">
        <f>'[1]NIreland'!J331</f>
        <v>0.2043227769436983</v>
      </c>
      <c r="J33" s="130">
        <f>'[1]NIreland'!K331</f>
        <v>0.20740712955150017</v>
      </c>
      <c r="K33" s="130">
        <f>'[1]NIreland'!L331</f>
        <v>0.20378100029620103</v>
      </c>
      <c r="L33" s="130">
        <f>'[1]NIreland'!M331</f>
        <v>0.2019380646523275</v>
      </c>
    </row>
    <row r="34" spans="2:12" ht="12.75">
      <c r="B34" s="23"/>
      <c r="C34" s="23" t="s">
        <v>241</v>
      </c>
      <c r="D34" s="16" t="s">
        <v>84</v>
      </c>
      <c r="E34" s="130">
        <f>'[1]NIreland'!F332</f>
        <v>0.06191310902534012</v>
      </c>
      <c r="F34" s="130">
        <f>'[1]NIreland'!G332</f>
        <v>0.0795025420602927</v>
      </c>
      <c r="G34" s="130">
        <f>'[1]NIreland'!H332</f>
        <v>0.052396494234345205</v>
      </c>
      <c r="H34" s="130">
        <f>'[1]NIreland'!I332</f>
        <v>0.06770018531979993</v>
      </c>
      <c r="I34" s="130">
        <f>'[1]NIreland'!J332</f>
        <v>0.06888235971797708</v>
      </c>
      <c r="J34" s="130">
        <f>'[1]NIreland'!K332</f>
        <v>0.06306712064025993</v>
      </c>
      <c r="K34" s="130">
        <f>'[1]NIreland'!L332</f>
        <v>0.060210775806031465</v>
      </c>
      <c r="L34" s="130">
        <f>'[1]NIreland'!M332</f>
        <v>0.05609407897899137</v>
      </c>
    </row>
    <row r="35" spans="2:12" ht="12.75">
      <c r="B35" s="23"/>
      <c r="C35" s="23" t="s">
        <v>242</v>
      </c>
      <c r="D35" s="16" t="s">
        <v>85</v>
      </c>
      <c r="E35" s="130">
        <f>'[1]NIreland'!F333</f>
        <v>2.487270234629058</v>
      </c>
      <c r="F35" s="130">
        <f>'[1]NIreland'!G333</f>
        <v>2.4116558867564635</v>
      </c>
      <c r="G35" s="130">
        <f>'[1]NIreland'!H333</f>
        <v>2.3368094247089375</v>
      </c>
      <c r="H35" s="130">
        <f>'[1]NIreland'!I333</f>
        <v>2.199435606013788</v>
      </c>
      <c r="I35" s="130">
        <f>'[1]NIreland'!J333</f>
        <v>2.200841249769909</v>
      </c>
      <c r="J35" s="130">
        <f>'[1]NIreland'!K333</f>
        <v>2.0900866240960005</v>
      </c>
      <c r="K35" s="130">
        <f>'[1]NIreland'!L333</f>
        <v>2.0377786842010877</v>
      </c>
      <c r="L35" s="130">
        <f>'[1]NIreland'!M333</f>
        <v>2.0309143259976925</v>
      </c>
    </row>
    <row r="36" spans="2:12" ht="12.75">
      <c r="B36" s="23"/>
      <c r="C36" s="23" t="s">
        <v>243</v>
      </c>
      <c r="D36" s="3" t="s">
        <v>76</v>
      </c>
      <c r="E36" s="130">
        <f>SUM('[1]NIreland'!F334:F335)</f>
        <v>0.0003588152917780493</v>
      </c>
      <c r="F36" s="130">
        <f>SUM('[1]NIreland'!G334:G335)</f>
        <v>0</v>
      </c>
      <c r="G36" s="130">
        <f>SUM('[1]NIreland'!H334:H335)</f>
        <v>0</v>
      </c>
      <c r="H36" s="130">
        <f>SUM('[1]NIreland'!I334:I335)</f>
        <v>0</v>
      </c>
      <c r="I36" s="130">
        <f>SUM('[1]NIreland'!J334:J335)</f>
        <v>0</v>
      </c>
      <c r="J36" s="130">
        <f>SUM('[1]NIreland'!K334:K335)</f>
        <v>0</v>
      </c>
      <c r="K36" s="130">
        <f>SUM('[1]NIreland'!L334:L335)</f>
        <v>0</v>
      </c>
      <c r="L36" s="130">
        <f>SUM('[1]NIreland'!M334:M335)</f>
        <v>0</v>
      </c>
    </row>
    <row r="37" spans="2:14" ht="12.75">
      <c r="B37" s="22" t="s">
        <v>33</v>
      </c>
      <c r="C37" s="22"/>
      <c r="D37" s="22"/>
      <c r="E37" s="32">
        <f>SUM(E38:E42)</f>
        <v>0.34485241329028593</v>
      </c>
      <c r="F37" s="32">
        <f aca="true" t="shared" si="4" ref="F37:L37">SUM(F38:F42)</f>
        <v>0</v>
      </c>
      <c r="G37" s="32">
        <f t="shared" si="4"/>
        <v>0</v>
      </c>
      <c r="H37" s="32">
        <f t="shared" si="4"/>
        <v>0</v>
      </c>
      <c r="I37" s="32">
        <f t="shared" si="4"/>
        <v>0</v>
      </c>
      <c r="J37" s="32">
        <f t="shared" si="4"/>
        <v>0</v>
      </c>
      <c r="K37" s="32">
        <f t="shared" si="4"/>
        <v>0</v>
      </c>
      <c r="L37" s="32">
        <f t="shared" si="4"/>
        <v>0</v>
      </c>
      <c r="N37" s="92">
        <f>(L37-E37)/E37</f>
        <v>-1</v>
      </c>
    </row>
    <row r="38" spans="2:12" ht="12.75">
      <c r="B38" s="23" t="s">
        <v>34</v>
      </c>
      <c r="C38" s="23" t="s">
        <v>188</v>
      </c>
      <c r="D38" s="23" t="s">
        <v>35</v>
      </c>
      <c r="E38" s="130">
        <f>'[1]NIreland'!F336</f>
        <v>0</v>
      </c>
      <c r="F38" s="130">
        <f>'[1]NIreland'!G336</f>
        <v>0</v>
      </c>
      <c r="G38" s="130">
        <f>'[1]NIreland'!H336</f>
        <v>0</v>
      </c>
      <c r="H38" s="130">
        <f>'[1]NIreland'!I336</f>
        <v>0</v>
      </c>
      <c r="I38" s="130">
        <f>'[1]NIreland'!J336</f>
        <v>0</v>
      </c>
      <c r="J38" s="130">
        <f>'[1]NIreland'!K336</f>
        <v>0</v>
      </c>
      <c r="K38" s="130">
        <f>'[1]NIreland'!L336</f>
        <v>0</v>
      </c>
      <c r="L38" s="130">
        <f>'[1]NIreland'!M336</f>
        <v>0</v>
      </c>
    </row>
    <row r="39" spans="2:12" ht="12.75">
      <c r="B39" s="23"/>
      <c r="C39" s="23" t="s">
        <v>244</v>
      </c>
      <c r="D39" s="16" t="s">
        <v>86</v>
      </c>
      <c r="E39" s="130">
        <f>'[1]NIreland'!F338</f>
        <v>0.34485241329028593</v>
      </c>
      <c r="F39" s="130">
        <f>'[1]NIreland'!G338</f>
        <v>0</v>
      </c>
      <c r="G39" s="130">
        <f>'[1]NIreland'!H338</f>
        <v>0</v>
      </c>
      <c r="H39" s="130">
        <f>'[1]NIreland'!I338</f>
        <v>0</v>
      </c>
      <c r="I39" s="130">
        <f>'[1]NIreland'!J338</f>
        <v>0</v>
      </c>
      <c r="J39" s="130">
        <f>'[1]NIreland'!K338</f>
        <v>0</v>
      </c>
      <c r="K39" s="130">
        <f>'[1]NIreland'!L338</f>
        <v>0</v>
      </c>
      <c r="L39" s="130">
        <f>'[1]NIreland'!M338</f>
        <v>0</v>
      </c>
    </row>
    <row r="40" spans="2:12" ht="12.75">
      <c r="B40" s="23"/>
      <c r="C40" s="23" t="s">
        <v>245</v>
      </c>
      <c r="D40" s="16" t="s">
        <v>87</v>
      </c>
      <c r="E40" s="130">
        <f>'[1]NIreland'!F339</f>
        <v>0</v>
      </c>
      <c r="F40" s="130">
        <f>'[1]NIreland'!G339</f>
        <v>0</v>
      </c>
      <c r="G40" s="130">
        <f>'[1]NIreland'!H339</f>
        <v>0</v>
      </c>
      <c r="H40" s="130">
        <f>'[1]NIreland'!I339</f>
        <v>0</v>
      </c>
      <c r="I40" s="130">
        <f>'[1]NIreland'!J339</f>
        <v>0</v>
      </c>
      <c r="J40" s="130">
        <f>'[1]NIreland'!K339</f>
        <v>0</v>
      </c>
      <c r="K40" s="130">
        <f>'[1]NIreland'!L339</f>
        <v>0</v>
      </c>
      <c r="L40" s="130">
        <f>'[1]NIreland'!M339</f>
        <v>0</v>
      </c>
    </row>
    <row r="41" spans="2:12" ht="12.75">
      <c r="B41" s="23"/>
      <c r="C41" s="23" t="s">
        <v>194</v>
      </c>
      <c r="D41" s="16" t="s">
        <v>41</v>
      </c>
      <c r="E41" s="130">
        <f>'[1]NIreland'!F337</f>
        <v>0</v>
      </c>
      <c r="F41" s="130">
        <f>'[1]NIreland'!G337</f>
        <v>0</v>
      </c>
      <c r="G41" s="130">
        <f>'[1]NIreland'!H337</f>
        <v>0</v>
      </c>
      <c r="H41" s="130">
        <f>'[1]NIreland'!I337</f>
        <v>0</v>
      </c>
      <c r="I41" s="130">
        <f>'[1]NIreland'!J337</f>
        <v>0</v>
      </c>
      <c r="J41" s="130">
        <f>'[1]NIreland'!K337</f>
        <v>0</v>
      </c>
      <c r="K41" s="130">
        <f>'[1]NIreland'!L337</f>
        <v>0</v>
      </c>
      <c r="L41" s="130">
        <f>'[1]NIreland'!M337</f>
        <v>0</v>
      </c>
    </row>
    <row r="42" spans="2:12" ht="12.75">
      <c r="B42" s="23"/>
      <c r="C42" s="23" t="s">
        <v>195</v>
      </c>
      <c r="D42" s="85" t="s">
        <v>145</v>
      </c>
      <c r="E42" s="130">
        <f>'[1]NIreland'!F340+'[1]NIreland'!F367</f>
        <v>0</v>
      </c>
      <c r="F42" s="130">
        <f>'[1]NIreland'!G340+'[1]NIreland'!G367</f>
        <v>0</v>
      </c>
      <c r="G42" s="130">
        <f>'[1]NIreland'!H340+'[1]NIreland'!H367</f>
        <v>0</v>
      </c>
      <c r="H42" s="130">
        <f>'[1]NIreland'!I340+'[1]NIreland'!I367</f>
        <v>0</v>
      </c>
      <c r="I42" s="130">
        <f>'[1]NIreland'!J340+'[1]NIreland'!J367</f>
        <v>0</v>
      </c>
      <c r="J42" s="130">
        <f>'[1]NIreland'!K340+'[1]NIreland'!K367</f>
        <v>0</v>
      </c>
      <c r="K42" s="130">
        <f>'[1]NIreland'!L340+'[1]NIreland'!L367</f>
        <v>0</v>
      </c>
      <c r="L42" s="130">
        <f>'[1]NIreland'!M340+'[1]NIreland'!M367</f>
        <v>0</v>
      </c>
    </row>
    <row r="43" spans="2:14" ht="12.75">
      <c r="B43" s="22" t="s">
        <v>43</v>
      </c>
      <c r="C43" s="22"/>
      <c r="D43" s="22"/>
      <c r="E43" s="32">
        <f>SUM(E44:E50)</f>
        <v>0.07466551468212652</v>
      </c>
      <c r="F43" s="32">
        <f aca="true" t="shared" si="5" ref="F43:L43">SUM(F44:F50)</f>
        <v>0.03956071564814</v>
      </c>
      <c r="G43" s="32">
        <f t="shared" si="5"/>
        <v>0.03774263830186107</v>
      </c>
      <c r="H43" s="32">
        <f t="shared" si="5"/>
        <v>0.035884623097094254</v>
      </c>
      <c r="I43" s="32">
        <f t="shared" si="5"/>
        <v>0.033994184602882845</v>
      </c>
      <c r="J43" s="32">
        <f t="shared" si="5"/>
        <v>0.03237073575662971</v>
      </c>
      <c r="K43" s="32">
        <f t="shared" si="5"/>
        <v>0.030917183198278003</v>
      </c>
      <c r="L43" s="32">
        <f t="shared" si="5"/>
        <v>0.02954024208974477</v>
      </c>
      <c r="N43" s="92">
        <f>(L43-E43)/E43</f>
        <v>-0.6043656537357783</v>
      </c>
    </row>
    <row r="44" spans="2:12" ht="15.75">
      <c r="B44" s="23" t="s">
        <v>88</v>
      </c>
      <c r="C44" s="23" t="s">
        <v>203</v>
      </c>
      <c r="D44" s="23" t="s">
        <v>89</v>
      </c>
      <c r="E44" s="130">
        <f>'[1]NIreland'!F341</f>
        <v>9.5325E-05</v>
      </c>
      <c r="F44" s="130">
        <f>'[1]NIreland'!G341</f>
        <v>6.013318906645005E-05</v>
      </c>
      <c r="G44" s="130">
        <f>'[1]NIreland'!H341</f>
        <v>4.40730764099632E-05</v>
      </c>
      <c r="H44" s="130">
        <f>'[1]NIreland'!I341</f>
        <v>3.582549497057602E-05</v>
      </c>
      <c r="I44" s="130">
        <f>'[1]NIreland'!J341</f>
        <v>3.940783176250664E-05</v>
      </c>
      <c r="J44" s="130">
        <f>'[1]NIreland'!K341</f>
        <v>3.1368589042225344E-05</v>
      </c>
      <c r="K44" s="130">
        <f>'[1]NIreland'!L341</f>
        <v>2.612936592819313E-05</v>
      </c>
      <c r="L44" s="130">
        <f>'[1]NIreland'!M341</f>
        <v>2.4646733589895692E-05</v>
      </c>
    </row>
    <row r="45" spans="2:12" ht="12.75">
      <c r="B45" s="23"/>
      <c r="C45" s="23" t="s">
        <v>203</v>
      </c>
      <c r="D45" s="23" t="s">
        <v>45</v>
      </c>
      <c r="E45" s="130">
        <f>'[1]NIreland'!F342</f>
        <v>0.00012678635630935424</v>
      </c>
      <c r="F45" s="130">
        <f>'[1]NIreland'!G342</f>
        <v>1.3396656758647626E-06</v>
      </c>
      <c r="G45" s="130">
        <f>'[1]NIreland'!H342</f>
        <v>0.00012349459627318378</v>
      </c>
      <c r="H45" s="130">
        <f>'[1]NIreland'!I342</f>
        <v>0.00010494000969614705</v>
      </c>
      <c r="I45" s="130">
        <f>'[1]NIreland'!J342</f>
        <v>4.238475464148318E-06</v>
      </c>
      <c r="J45" s="130">
        <f>'[1]NIreland'!K342</f>
        <v>7.8355071774567E-05</v>
      </c>
      <c r="K45" s="130">
        <f>'[1]NIreland'!L342</f>
        <v>5.0423635272400746E-05</v>
      </c>
      <c r="L45" s="130">
        <f>'[1]NIreland'!M342</f>
        <v>2.60662449035871E-05</v>
      </c>
    </row>
    <row r="46" spans="2:12" ht="12.75">
      <c r="B46" s="23" t="s">
        <v>47</v>
      </c>
      <c r="C46" s="23" t="s">
        <v>205</v>
      </c>
      <c r="D46" s="23" t="s">
        <v>45</v>
      </c>
      <c r="E46" s="130">
        <f>'[1]NIreland'!F343</f>
        <v>3.8928986577531064E-06</v>
      </c>
      <c r="F46" s="130">
        <f>'[1]NIreland'!G343</f>
        <v>1.4422842063854436E-07</v>
      </c>
      <c r="G46" s="130">
        <f>'[1]NIreland'!H343</f>
        <v>8.74615888908204E-06</v>
      </c>
      <c r="H46" s="130">
        <f>'[1]NIreland'!I343</f>
        <v>2.5711829466950645E-05</v>
      </c>
      <c r="I46" s="130">
        <f>'[1]NIreland'!J343</f>
        <v>1.0161839004429789E-07</v>
      </c>
      <c r="J46" s="130">
        <f>'[1]NIreland'!K343</f>
        <v>1.7411860789329355E-06</v>
      </c>
      <c r="K46" s="130">
        <f>'[1]NIreland'!L343</f>
        <v>1.495188777548659E-06</v>
      </c>
      <c r="L46" s="130">
        <f>'[1]NIreland'!M343</f>
        <v>1.2691591854008561E-06</v>
      </c>
    </row>
    <row r="47" spans="2:12" ht="12.75">
      <c r="B47" s="23"/>
      <c r="C47" s="23" t="s">
        <v>205</v>
      </c>
      <c r="D47" s="23" t="s">
        <v>256</v>
      </c>
      <c r="E47" s="130">
        <f>'[1]NIreland'!F344</f>
        <v>0.07096540242715942</v>
      </c>
      <c r="F47" s="130">
        <f>'[1]NIreland'!G344</f>
        <v>0.03840358481754848</v>
      </c>
      <c r="G47" s="130">
        <f>'[1]NIreland'!H344</f>
        <v>0.036669026910574554</v>
      </c>
      <c r="H47" s="130">
        <f>'[1]NIreland'!I344</f>
        <v>0.035019064390960586</v>
      </c>
      <c r="I47" s="130">
        <f>'[1]NIreland'!J344</f>
        <v>0.03344957149298043</v>
      </c>
      <c r="J47" s="130">
        <f>'[1]NIreland'!K344</f>
        <v>0.03195662366687684</v>
      </c>
      <c r="K47" s="130">
        <f>'[1]NIreland'!L344</f>
        <v>0.030536487765442717</v>
      </c>
      <c r="L47" s="130">
        <f>'[1]NIreland'!M344</f>
        <v>0.02918561270920874</v>
      </c>
    </row>
    <row r="48" spans="2:12" ht="12.75">
      <c r="B48" s="23" t="s">
        <v>51</v>
      </c>
      <c r="C48" s="23" t="s">
        <v>206</v>
      </c>
      <c r="D48" s="23" t="s">
        <v>45</v>
      </c>
      <c r="E48" s="130">
        <f>'[1]NIreland'!F345</f>
        <v>0</v>
      </c>
      <c r="F48" s="130">
        <f>'[1]NIreland'!G345</f>
        <v>0</v>
      </c>
      <c r="G48" s="130">
        <f>'[1]NIreland'!H345</f>
        <v>0</v>
      </c>
      <c r="H48" s="130">
        <f>'[1]NIreland'!I345</f>
        <v>0</v>
      </c>
      <c r="I48" s="130">
        <f>'[1]NIreland'!J345</f>
        <v>0</v>
      </c>
      <c r="J48" s="130">
        <f>'[1]NIreland'!K345</f>
        <v>0</v>
      </c>
      <c r="K48" s="130">
        <f>'[1]NIreland'!L345</f>
        <v>0</v>
      </c>
      <c r="L48" s="130">
        <f>'[1]NIreland'!M345</f>
        <v>0</v>
      </c>
    </row>
    <row r="49" spans="2:12" ht="12.75">
      <c r="B49" s="23" t="s">
        <v>250</v>
      </c>
      <c r="C49" s="23" t="s">
        <v>251</v>
      </c>
      <c r="D49" s="23" t="s">
        <v>257</v>
      </c>
      <c r="E49" s="130">
        <f>'[1]NIreland'!F347</f>
        <v>0.0034741080000000005</v>
      </c>
      <c r="F49" s="130">
        <f>'[1]NIreland'!G347</f>
        <v>0.0010955137474285713</v>
      </c>
      <c r="G49" s="130">
        <f>'[1]NIreland'!H347</f>
        <v>0.0008972975597142857</v>
      </c>
      <c r="H49" s="130">
        <f>'[1]NIreland'!I347</f>
        <v>0.000699081372</v>
      </c>
      <c r="I49" s="130">
        <f>'[1]NIreland'!J347</f>
        <v>0.0005008651842857143</v>
      </c>
      <c r="J49" s="130">
        <f>'[1]NIreland'!K347</f>
        <v>0.0003026472428571428</v>
      </c>
      <c r="K49" s="130">
        <f>'[1]NIreland'!L347</f>
        <v>0.0003026472428571428</v>
      </c>
      <c r="L49" s="130">
        <f>'[1]NIreland'!M347</f>
        <v>0.0003026472428571428</v>
      </c>
    </row>
    <row r="50" spans="2:12" ht="12.75">
      <c r="B50" s="23" t="s">
        <v>53</v>
      </c>
      <c r="C50" s="23" t="s">
        <v>210</v>
      </c>
      <c r="D50" s="23" t="s">
        <v>45</v>
      </c>
      <c r="E50" s="130">
        <f>'[1]NIreland'!F346</f>
        <v>0</v>
      </c>
      <c r="F50" s="130">
        <f>'[1]NIreland'!G346</f>
        <v>0</v>
      </c>
      <c r="G50" s="130">
        <f>'[1]NIreland'!H346</f>
        <v>0</v>
      </c>
      <c r="H50" s="130">
        <f>'[1]NIreland'!I346</f>
        <v>0</v>
      </c>
      <c r="I50" s="130">
        <f>'[1]NIreland'!J346</f>
        <v>0</v>
      </c>
      <c r="J50" s="130">
        <f>'[1]NIreland'!K346</f>
        <v>0</v>
      </c>
      <c r="K50" s="130">
        <f>'[1]NIreland'!L346</f>
        <v>0</v>
      </c>
      <c r="L50" s="130">
        <f>'[1]NIreland'!M346</f>
        <v>0</v>
      </c>
    </row>
    <row r="51" spans="2:14" ht="12.75">
      <c r="B51" s="22" t="s">
        <v>62</v>
      </c>
      <c r="C51" s="22"/>
      <c r="D51" s="18"/>
      <c r="E51" s="32">
        <f>SUM(E52:E53)</f>
        <v>0.035337949195688445</v>
      </c>
      <c r="F51" s="32">
        <f aca="true" t="shared" si="6" ref="F51:L51">SUM(F52:F53)</f>
        <v>0.04087374934164712</v>
      </c>
      <c r="G51" s="32">
        <f t="shared" si="6"/>
        <v>0.04069928930966865</v>
      </c>
      <c r="H51" s="32">
        <f t="shared" si="6"/>
        <v>0.041522443592015415</v>
      </c>
      <c r="I51" s="32">
        <f t="shared" si="6"/>
        <v>0.041690405397594846</v>
      </c>
      <c r="J51" s="32">
        <f t="shared" si="6"/>
        <v>0.04162785221526283</v>
      </c>
      <c r="K51" s="32">
        <f t="shared" si="6"/>
        <v>0.040662008036592395</v>
      </c>
      <c r="L51" s="32">
        <f t="shared" si="6"/>
        <v>0.040972109610817084</v>
      </c>
      <c r="N51" s="92">
        <f>(L51-E51)/E51</f>
        <v>0.15943654183010875</v>
      </c>
    </row>
    <row r="52" spans="2:12" ht="12.75">
      <c r="B52" s="23" t="s">
        <v>56</v>
      </c>
      <c r="C52" s="23" t="s">
        <v>255</v>
      </c>
      <c r="D52" s="16" t="s">
        <v>80</v>
      </c>
      <c r="E52" s="130">
        <f>'[1]NIreland'!F348</f>
        <v>0.0347286997605091</v>
      </c>
      <c r="F52" s="130">
        <f>'[1]NIreland'!G348</f>
        <v>0.03945155097921152</v>
      </c>
      <c r="G52" s="130">
        <f>'[1]NIreland'!H348</f>
        <v>0.03927716299728187</v>
      </c>
      <c r="H52" s="130">
        <f>'[1]NIreland'!I348</f>
        <v>0.04009736126768502</v>
      </c>
      <c r="I52" s="130">
        <f>'[1]NIreland'!J348</f>
        <v>0.040259216575718106</v>
      </c>
      <c r="J52" s="130">
        <f>'[1]NIreland'!K348</f>
        <v>0.04022919459963749</v>
      </c>
      <c r="K52" s="130">
        <f>'[1]NIreland'!L348</f>
        <v>0.039423945035341655</v>
      </c>
      <c r="L52" s="130">
        <f>'[1]NIreland'!M348</f>
        <v>0.039732608236406036</v>
      </c>
    </row>
    <row r="53" spans="2:12" ht="12.75">
      <c r="B53" s="23"/>
      <c r="C53" s="23" t="s">
        <v>197</v>
      </c>
      <c r="D53" s="16" t="s">
        <v>65</v>
      </c>
      <c r="E53" s="130">
        <f>'[1]NIreland'!F349</f>
        <v>0.0006092494351793445</v>
      </c>
      <c r="F53" s="130">
        <f>'[1]NIreland'!G349</f>
        <v>0.0014221983624356047</v>
      </c>
      <c r="G53" s="130">
        <f>'[1]NIreland'!H349</f>
        <v>0.0014221263123867778</v>
      </c>
      <c r="H53" s="130">
        <f>'[1]NIreland'!I349</f>
        <v>0.0014250823243303953</v>
      </c>
      <c r="I53" s="130">
        <f>'[1]NIreland'!J349</f>
        <v>0.0014311888218767417</v>
      </c>
      <c r="J53" s="130">
        <f>'[1]NIreland'!K349</f>
        <v>0.001398657615625339</v>
      </c>
      <c r="K53" s="130">
        <f>'[1]NIreland'!L349</f>
        <v>0.001238063001250741</v>
      </c>
      <c r="L53" s="130">
        <f>'[1]NIreland'!M349</f>
        <v>0.0012395013744110497</v>
      </c>
    </row>
    <row r="54" spans="2:14" ht="12.75">
      <c r="B54" s="22" t="s">
        <v>60</v>
      </c>
      <c r="C54" s="22" t="s">
        <v>198</v>
      </c>
      <c r="D54" s="85" t="s">
        <v>146</v>
      </c>
      <c r="E54" s="131">
        <f>SUM('[1]NIreland'!F350,'[1]NIreland'!F271:F276,'[1]NIreland'!F366)</f>
        <v>0.0004473621980401847</v>
      </c>
      <c r="F54" s="131">
        <f>SUM('[1]NIreland'!G350,'[1]NIreland'!G271:G276,'[1]NIreland'!G366)</f>
        <v>0.004695171550491815</v>
      </c>
      <c r="G54" s="131">
        <f>SUM('[1]NIreland'!H350,'[1]NIreland'!H271:H276,'[1]NIreland'!H366)</f>
        <v>0.005990874564656154</v>
      </c>
      <c r="H54" s="131">
        <f>SUM('[1]NIreland'!I350,'[1]NIreland'!I271:I276,'[1]NIreland'!I366)</f>
        <v>0.00790066656959607</v>
      </c>
      <c r="I54" s="131">
        <f>SUM('[1]NIreland'!J350,'[1]NIreland'!J271:J276,'[1]NIreland'!J366)</f>
        <v>0.0076021381763477815</v>
      </c>
      <c r="J54" s="131">
        <f>SUM('[1]NIreland'!K350,'[1]NIreland'!K271:K276,'[1]NIreland'!K366)</f>
        <v>0.0054823058698208</v>
      </c>
      <c r="K54" s="131">
        <f>SUM('[1]NIreland'!L350,'[1]NIreland'!L271:L276,'[1]NIreland'!L366)</f>
        <v>0.0016734241207278738</v>
      </c>
      <c r="L54" s="131">
        <f>SUM('[1]NIreland'!M350,'[1]NIreland'!M271:M276,'[1]NIreland'!M366)</f>
        <v>0.0019710434346458935</v>
      </c>
      <c r="N54" s="92">
        <f>(L54-E54)/E54</f>
        <v>3.4059230826401716</v>
      </c>
    </row>
    <row r="55" spans="2:12" ht="12.75">
      <c r="B55" s="23"/>
      <c r="C55" s="23"/>
      <c r="D55" s="16"/>
      <c r="E55" s="33"/>
      <c r="F55" s="33"/>
      <c r="G55" s="33"/>
      <c r="H55" s="33"/>
      <c r="I55" s="33"/>
      <c r="J55" s="33"/>
      <c r="K55" s="33"/>
      <c r="L55" s="33"/>
    </row>
    <row r="56" spans="2:14" ht="12.75">
      <c r="B56" s="22" t="s">
        <v>58</v>
      </c>
      <c r="C56" s="22"/>
      <c r="D56" s="18"/>
      <c r="E56" s="32">
        <f>E54+E51+E43+E37+E30+E28+E27+E12+E8</f>
        <v>3.48437001202134</v>
      </c>
      <c r="F56" s="32">
        <f aca="true" t="shared" si="7" ref="F56:L56">F54+F51+F43+F37+F30+F28+F27+F12+F8</f>
        <v>3.0076555620841567</v>
      </c>
      <c r="G56" s="32">
        <f t="shared" si="7"/>
        <v>2.894649682800738</v>
      </c>
      <c r="H56" s="32">
        <f t="shared" si="7"/>
        <v>2.770486091361921</v>
      </c>
      <c r="I56" s="32">
        <f t="shared" si="7"/>
        <v>2.7684762999526003</v>
      </c>
      <c r="J56" s="32">
        <f t="shared" si="7"/>
        <v>2.646712816767473</v>
      </c>
      <c r="K56" s="32">
        <f t="shared" si="7"/>
        <v>2.5727273380326703</v>
      </c>
      <c r="L56" s="32">
        <f t="shared" si="7"/>
        <v>2.5497546182220154</v>
      </c>
      <c r="N56" s="92">
        <f>(L56-E56)/E56</f>
        <v>-0.2682308108997698</v>
      </c>
    </row>
    <row r="57" spans="14:15" ht="12.75">
      <c r="N57" s="101">
        <f>'[2]Northern Ireland'!$G$270</f>
        <v>-0.2708533640945603</v>
      </c>
      <c r="O57" t="s">
        <v>159</v>
      </c>
    </row>
    <row r="58" ht="12.75">
      <c r="Q58" s="1"/>
    </row>
    <row r="59" spans="2:17" ht="12.75">
      <c r="B59" s="95" t="s">
        <v>158</v>
      </c>
      <c r="C59" s="95"/>
      <c r="D59" s="96"/>
      <c r="E59" s="97">
        <f>E56-E54</f>
        <v>3.4839226498233</v>
      </c>
      <c r="F59" s="97">
        <f aca="true" t="shared" si="8" ref="F59:L59">F56-F54</f>
        <v>3.002960390533665</v>
      </c>
      <c r="G59" s="97">
        <f t="shared" si="8"/>
        <v>2.888658808236082</v>
      </c>
      <c r="H59" s="97">
        <f t="shared" si="8"/>
        <v>2.762585424792325</v>
      </c>
      <c r="I59" s="97">
        <f t="shared" si="8"/>
        <v>2.7608741617762527</v>
      </c>
      <c r="J59" s="97">
        <f t="shared" si="8"/>
        <v>2.6412305108976524</v>
      </c>
      <c r="K59" s="97">
        <f t="shared" si="8"/>
        <v>2.5710539139119426</v>
      </c>
      <c r="L59" s="97">
        <f t="shared" si="8"/>
        <v>2.5477835747873696</v>
      </c>
      <c r="M59" s="84"/>
      <c r="N59" s="98">
        <f>(L59-E59)/E59</f>
        <v>-0.26870260023809944</v>
      </c>
      <c r="Q59" s="1"/>
    </row>
    <row r="60" ht="12.75">
      <c r="Q60" s="1"/>
    </row>
    <row r="61" spans="2:17" ht="16.5">
      <c r="B61" s="8" t="s">
        <v>150</v>
      </c>
      <c r="C61" s="8"/>
      <c r="D61" t="s">
        <v>141</v>
      </c>
      <c r="Q61" s="1"/>
    </row>
    <row r="62" ht="12.75"/>
    <row r="63" spans="2:12" ht="12.75">
      <c r="B63" s="2" t="s">
        <v>0</v>
      </c>
      <c r="C63" s="2"/>
      <c r="D63" s="2" t="s">
        <v>1</v>
      </c>
      <c r="E63" s="2">
        <v>1990</v>
      </c>
      <c r="F63" s="2">
        <v>2003</v>
      </c>
      <c r="G63" s="2">
        <v>2004</v>
      </c>
      <c r="H63" s="2">
        <v>2005</v>
      </c>
      <c r="I63" s="2">
        <v>2006</v>
      </c>
      <c r="J63" s="2">
        <v>2007</v>
      </c>
      <c r="K63" s="2">
        <v>2008</v>
      </c>
      <c r="L63" s="2">
        <v>2009</v>
      </c>
    </row>
    <row r="64" ht="12.75"/>
    <row r="65" spans="2:12" ht="12.75">
      <c r="B65" s="2" t="s">
        <v>2</v>
      </c>
      <c r="C65" s="2"/>
      <c r="D65" s="2"/>
      <c r="E65" s="4">
        <f aca="true" t="shared" si="9" ref="E65:L65">SUM(E66:E68)</f>
        <v>0.014686860244560916</v>
      </c>
      <c r="F65" s="4">
        <f t="shared" si="9"/>
        <v>0.011532235268078114</v>
      </c>
      <c r="G65" s="4">
        <f t="shared" si="9"/>
        <v>0.010957701911628814</v>
      </c>
      <c r="H65" s="4">
        <f t="shared" si="9"/>
        <v>0.010302569544445247</v>
      </c>
      <c r="I65" s="4">
        <f t="shared" si="9"/>
        <v>0.012594683844763917</v>
      </c>
      <c r="J65" s="4">
        <f t="shared" si="9"/>
        <v>0.012777839183097267</v>
      </c>
      <c r="K65" s="4">
        <f t="shared" si="9"/>
        <v>0.010056434207397597</v>
      </c>
      <c r="L65" s="4">
        <f t="shared" si="9"/>
        <v>0.008819310774555281</v>
      </c>
    </row>
    <row r="66" spans="2:12" ht="12.75">
      <c r="B66" s="3" t="s">
        <v>3</v>
      </c>
      <c r="C66" s="3" t="s">
        <v>188</v>
      </c>
      <c r="D66" s="85" t="s">
        <v>152</v>
      </c>
      <c r="E66" s="122">
        <f>'[1]NIreland'!F363</f>
        <v>0</v>
      </c>
      <c r="F66" s="122">
        <f>'[1]NIreland'!G363</f>
        <v>0</v>
      </c>
      <c r="G66" s="122">
        <f>'[1]NIreland'!H363</f>
        <v>0</v>
      </c>
      <c r="H66" s="122">
        <f>'[1]NIreland'!I363</f>
        <v>0</v>
      </c>
      <c r="I66" s="122">
        <f>'[1]NIreland'!J363</f>
        <v>0</v>
      </c>
      <c r="J66" s="122">
        <f>'[1]NIreland'!K363</f>
        <v>0</v>
      </c>
      <c r="K66" s="122">
        <f>'[1]NIreland'!L363</f>
        <v>0</v>
      </c>
      <c r="L66" s="122">
        <f>'[1]NIreland'!M363</f>
        <v>0</v>
      </c>
    </row>
    <row r="67" spans="2:12" ht="12.75">
      <c r="B67" s="2"/>
      <c r="C67" s="3" t="s">
        <v>177</v>
      </c>
      <c r="D67" s="85" t="s">
        <v>153</v>
      </c>
      <c r="E67" s="122">
        <f>'[1]NIreland'!F365</f>
        <v>0.009837425414945975</v>
      </c>
      <c r="F67" s="122">
        <f>'[1]NIreland'!G365</f>
        <v>0.004483424934467232</v>
      </c>
      <c r="G67" s="122">
        <f>'[1]NIreland'!H365</f>
        <v>0.004123661309533829</v>
      </c>
      <c r="H67" s="122">
        <f>'[1]NIreland'!I365</f>
        <v>0.002658426807849155</v>
      </c>
      <c r="I67" s="122">
        <f>'[1]NIreland'!J365</f>
        <v>0.003524083348333258</v>
      </c>
      <c r="J67" s="122">
        <f>'[1]NIreland'!K365</f>
        <v>0.0036793107257143526</v>
      </c>
      <c r="K67" s="122">
        <f>'[1]NIreland'!L365</f>
        <v>0.0013895057245899647</v>
      </c>
      <c r="L67" s="122">
        <f>'[1]NIreland'!M365</f>
        <v>0.0013256756937116898</v>
      </c>
    </row>
    <row r="68" spans="2:12" ht="12.75">
      <c r="B68" s="2"/>
      <c r="C68" s="3" t="s">
        <v>178</v>
      </c>
      <c r="D68" s="85" t="s">
        <v>4</v>
      </c>
      <c r="E68" s="122">
        <f>'[1]NIreland'!F364</f>
        <v>0.00484943482961494</v>
      </c>
      <c r="F68" s="122">
        <f>'[1]NIreland'!G364</f>
        <v>0.007048810333610883</v>
      </c>
      <c r="G68" s="122">
        <f>'[1]NIreland'!H364</f>
        <v>0.006834040602094986</v>
      </c>
      <c r="H68" s="122">
        <f>'[1]NIreland'!I364</f>
        <v>0.007644142736596092</v>
      </c>
      <c r="I68" s="122">
        <f>'[1]NIreland'!J364</f>
        <v>0.00907060049643066</v>
      </c>
      <c r="J68" s="122">
        <f>'[1]NIreland'!K364</f>
        <v>0.009098528457382914</v>
      </c>
      <c r="K68" s="122">
        <f>'[1]NIreland'!L364</f>
        <v>0.008666928482807632</v>
      </c>
      <c r="L68" s="122">
        <f>'[1]NIreland'!M364</f>
        <v>0.007493635080843591</v>
      </c>
    </row>
    <row r="69" spans="2:12" ht="12.75">
      <c r="B69" s="2" t="s">
        <v>151</v>
      </c>
      <c r="C69" s="3" t="s">
        <v>182</v>
      </c>
      <c r="D69" s="85" t="s">
        <v>18</v>
      </c>
      <c r="E69" s="124">
        <f>'[1]NIreland'!F370</f>
        <v>0.00032061675672935287</v>
      </c>
      <c r="F69" s="124">
        <f>'[1]NIreland'!G370</f>
        <v>0.00022545418324841139</v>
      </c>
      <c r="G69" s="124">
        <f>'[1]NIreland'!H370</f>
        <v>0.00023007313049094012</v>
      </c>
      <c r="H69" s="124">
        <f>'[1]NIreland'!I370</f>
        <v>0.00025250876063781584</v>
      </c>
      <c r="I69" s="124">
        <f>'[1]NIreland'!J370</f>
        <v>0.0002827994279211991</v>
      </c>
      <c r="J69" s="124">
        <f>'[1]NIreland'!K370</f>
        <v>0.00031824814861540165</v>
      </c>
      <c r="K69" s="124">
        <f>'[1]NIreland'!L370</f>
        <v>0.0003083452018834078</v>
      </c>
      <c r="L69" s="124">
        <f>'[1]NIreland'!M370</f>
        <v>0.0002395795148730466</v>
      </c>
    </row>
    <row r="70" spans="2:12" ht="12.75">
      <c r="B70" s="2" t="s">
        <v>26</v>
      </c>
      <c r="C70" s="3" t="s">
        <v>178</v>
      </c>
      <c r="D70" s="85" t="s">
        <v>26</v>
      </c>
      <c r="E70" s="124">
        <f>'[1]NIreland'!F368</f>
        <v>0.004627876968844847</v>
      </c>
      <c r="F70" s="124">
        <f>'[1]NIreland'!G368</f>
        <v>0.0029065315069740157</v>
      </c>
      <c r="G70" s="124">
        <f>'[1]NIreland'!H368</f>
        <v>0.0030547264396503277</v>
      </c>
      <c r="H70" s="124">
        <f>'[1]NIreland'!I368</f>
        <v>0.0031733138691828183</v>
      </c>
      <c r="I70" s="124">
        <f>'[1]NIreland'!J368</f>
        <v>0.0034713405170387576</v>
      </c>
      <c r="J70" s="124">
        <f>'[1]NIreland'!K368</f>
        <v>0.003307398171909105</v>
      </c>
      <c r="K70" s="124">
        <f>'[1]NIreland'!L368</f>
        <v>0.003233833085334764</v>
      </c>
      <c r="L70" s="124">
        <f>'[1]NIreland'!M368</f>
        <v>0.0029614755239576775</v>
      </c>
    </row>
    <row r="71" spans="2:12" ht="12.75">
      <c r="B71" s="2" t="s">
        <v>28</v>
      </c>
      <c r="C71" s="3" t="s">
        <v>186</v>
      </c>
      <c r="D71" s="85" t="s">
        <v>154</v>
      </c>
      <c r="E71" s="124">
        <f>'[1]NIreland'!F369</f>
        <v>0.014216384754512026</v>
      </c>
      <c r="F71" s="124">
        <f>'[1]NIreland'!G369</f>
        <v>0.01024350434915991</v>
      </c>
      <c r="G71" s="124">
        <f>'[1]NIreland'!H369</f>
        <v>0.009918112550939061</v>
      </c>
      <c r="H71" s="124">
        <f>'[1]NIreland'!I369</f>
        <v>0.01118686083486256</v>
      </c>
      <c r="I71" s="124">
        <f>'[1]NIreland'!J369</f>
        <v>0.01244367027130652</v>
      </c>
      <c r="J71" s="124">
        <f>'[1]NIreland'!K369</f>
        <v>0.01144140268056551</v>
      </c>
      <c r="K71" s="124">
        <f>'[1]NIreland'!L369</f>
        <v>0.011485884555901035</v>
      </c>
      <c r="L71" s="124">
        <f>'[1]NIreland'!M369</f>
        <v>0.010164605816906588</v>
      </c>
    </row>
    <row r="72" spans="2:12" ht="12.75">
      <c r="B72" s="2" t="s">
        <v>31</v>
      </c>
      <c r="C72" s="3" t="s">
        <v>187</v>
      </c>
      <c r="D72" s="85" t="s">
        <v>155</v>
      </c>
      <c r="E72" s="124">
        <f>'[1]NIreland'!F362</f>
        <v>0.0022921008061743946</v>
      </c>
      <c r="F72" s="124">
        <f>'[1]NIreland'!G362</f>
        <v>0.0013702405668974242</v>
      </c>
      <c r="G72" s="124">
        <f>'[1]NIreland'!H362</f>
        <v>0.0013392574267156792</v>
      </c>
      <c r="H72" s="124">
        <f>'[1]NIreland'!I362</f>
        <v>0.0012597469681265771</v>
      </c>
      <c r="I72" s="124">
        <f>'[1]NIreland'!J362</f>
        <v>0.0013813995613612925</v>
      </c>
      <c r="J72" s="124">
        <f>'[1]NIreland'!K362</f>
        <v>0.0013053990961809593</v>
      </c>
      <c r="K72" s="124">
        <f>'[1]NIreland'!L362</f>
        <v>0.0012184226915865036</v>
      </c>
      <c r="L72" s="124">
        <f>'[1]NIreland'!M362</f>
        <v>0.001008533928227637</v>
      </c>
    </row>
    <row r="73" spans="2:12" ht="12.75">
      <c r="B73" s="2" t="s">
        <v>34</v>
      </c>
      <c r="C73" s="3" t="s">
        <v>195</v>
      </c>
      <c r="D73" s="85" t="s">
        <v>156</v>
      </c>
      <c r="E73" s="124">
        <f>'[1]NIreland'!F367</f>
        <v>0</v>
      </c>
      <c r="F73" s="124">
        <f>'[1]NIreland'!G367</f>
        <v>0</v>
      </c>
      <c r="G73" s="124">
        <f>'[1]NIreland'!H367</f>
        <v>0</v>
      </c>
      <c r="H73" s="124">
        <f>'[1]NIreland'!I367</f>
        <v>0</v>
      </c>
      <c r="I73" s="124">
        <f>'[1]NIreland'!J367</f>
        <v>0</v>
      </c>
      <c r="J73" s="124">
        <f>'[1]NIreland'!K367</f>
        <v>0</v>
      </c>
      <c r="K73" s="124">
        <f>'[1]NIreland'!L367</f>
        <v>0</v>
      </c>
      <c r="L73" s="124">
        <f>'[1]NIreland'!M367</f>
        <v>0</v>
      </c>
    </row>
    <row r="74" spans="2:12" ht="12.75">
      <c r="B74" s="2" t="s">
        <v>60</v>
      </c>
      <c r="C74" s="3" t="s">
        <v>198</v>
      </c>
      <c r="D74" s="85" t="s">
        <v>157</v>
      </c>
      <c r="E74" s="124">
        <f>'[1]NIreland'!G574</f>
        <v>0.004031592166362312</v>
      </c>
      <c r="F74" s="124">
        <f>'[1]NIreland'!H574</f>
        <v>0.0053182686602460325</v>
      </c>
      <c r="G74" s="124">
        <f>'[1]NIreland'!I574</f>
        <v>0.00708873537113033</v>
      </c>
      <c r="H74" s="124">
        <f>'[1]NIreland'!J574</f>
        <v>0.00664211960076986</v>
      </c>
      <c r="I74" s="124">
        <f>'[1]NIreland'!K574</f>
        <v>0.004597586921895496</v>
      </c>
      <c r="J74" s="124">
        <f>'[1]NIreland'!L574</f>
        <v>0.0007224548402924782</v>
      </c>
      <c r="K74" s="124">
        <f>'[1]NIreland'!M574</f>
        <v>0.0010851951106788664</v>
      </c>
      <c r="L74" s="124">
        <f>'[1]NIreland'!N574</f>
        <v>0</v>
      </c>
    </row>
    <row r="75" ht="12.75"/>
    <row r="76" spans="2:12" ht="12.75">
      <c r="B76" s="2" t="s">
        <v>58</v>
      </c>
      <c r="C76" s="2"/>
      <c r="E76" s="91">
        <f>SUM(E66:E74)</f>
        <v>0.04017543169718385</v>
      </c>
      <c r="F76" s="91">
        <f aca="true" t="shared" si="10" ref="F76:L76">SUM(F66:F74)</f>
        <v>0.031596234534603904</v>
      </c>
      <c r="G76" s="91">
        <f t="shared" si="10"/>
        <v>0.03258860683055516</v>
      </c>
      <c r="H76" s="91">
        <f t="shared" si="10"/>
        <v>0.03281711957802488</v>
      </c>
      <c r="I76" s="91">
        <f t="shared" si="10"/>
        <v>0.034771480544287185</v>
      </c>
      <c r="J76" s="91">
        <f t="shared" si="10"/>
        <v>0.029872742120660722</v>
      </c>
      <c r="K76" s="91">
        <f t="shared" si="10"/>
        <v>0.027388114852782173</v>
      </c>
      <c r="L76" s="91">
        <f t="shared" si="10"/>
        <v>0.02319350555852023</v>
      </c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27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18.140625" style="0" customWidth="1"/>
    <col min="3" max="3" width="9.00390625" style="0" customWidth="1"/>
    <col min="4" max="4" width="36.140625" style="0" customWidth="1"/>
    <col min="5" max="5" width="11.57421875" style="0" customWidth="1"/>
    <col min="6" max="6" width="12.57421875" style="0" customWidth="1"/>
    <col min="15" max="15" width="9.28125" style="0" bestFit="1" customWidth="1"/>
    <col min="17" max="17" width="13.421875" style="0" customWidth="1"/>
    <col min="20" max="20" width="13.8515625" style="0" customWidth="1"/>
  </cols>
  <sheetData>
    <row r="1" ht="18">
      <c r="B1" s="135" t="s">
        <v>263</v>
      </c>
    </row>
    <row r="2" spans="2:7" ht="16.5">
      <c r="B2" s="8" t="s">
        <v>103</v>
      </c>
      <c r="C2" s="8"/>
      <c r="F2" t="s">
        <v>142</v>
      </c>
      <c r="G2" s="84"/>
    </row>
    <row r="4" spans="2:16" ht="12.75">
      <c r="B4" s="2" t="s">
        <v>0</v>
      </c>
      <c r="C4" s="2" t="s">
        <v>175</v>
      </c>
      <c r="D4" s="24" t="s">
        <v>1</v>
      </c>
      <c r="E4" s="24" t="s">
        <v>149</v>
      </c>
      <c r="F4" s="99">
        <v>1990</v>
      </c>
      <c r="G4" s="99">
        <v>2003</v>
      </c>
      <c r="H4" s="99">
        <v>2004</v>
      </c>
      <c r="I4" s="99">
        <v>2005</v>
      </c>
      <c r="J4" s="99">
        <v>2006</v>
      </c>
      <c r="K4" s="99">
        <v>2007</v>
      </c>
      <c r="L4" s="99">
        <v>2008</v>
      </c>
      <c r="M4" s="99">
        <v>2009</v>
      </c>
      <c r="N4" s="86"/>
      <c r="O4" s="86" t="s">
        <v>216</v>
      </c>
      <c r="P4" s="86"/>
    </row>
    <row r="5" spans="2:13" ht="12.75">
      <c r="B5" s="19"/>
      <c r="C5" s="19"/>
      <c r="D5" s="19"/>
      <c r="E5" s="19"/>
      <c r="F5" s="25"/>
      <c r="G5" s="25"/>
      <c r="H5" s="25"/>
      <c r="I5" s="25"/>
      <c r="J5" s="25"/>
      <c r="K5" s="25"/>
      <c r="L5" s="25"/>
      <c r="M5" s="25"/>
    </row>
    <row r="6" spans="2:12" ht="12.7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2.7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2:15" ht="12.75">
      <c r="B8" s="2" t="s">
        <v>2</v>
      </c>
      <c r="C8" s="2"/>
      <c r="D8" s="2"/>
      <c r="E8" s="27">
        <f>SUM(E9:E18)</f>
        <v>194.05182910797268</v>
      </c>
      <c r="F8" s="27">
        <f>SUM(F9:F18)</f>
        <v>192.9460518208189</v>
      </c>
      <c r="G8" s="27">
        <f aca="true" t="shared" si="0" ref="G8:L8">SUM(G9:G18)</f>
        <v>170.57222216439132</v>
      </c>
      <c r="H8" s="27">
        <f t="shared" si="0"/>
        <v>168.5740205485845</v>
      </c>
      <c r="I8" s="27">
        <f t="shared" si="0"/>
        <v>166.3476946383023</v>
      </c>
      <c r="J8" s="27">
        <f t="shared" si="0"/>
        <v>168.17735442021763</v>
      </c>
      <c r="K8" s="27">
        <f t="shared" si="0"/>
        <v>165.15657668558075</v>
      </c>
      <c r="L8" s="27">
        <f t="shared" si="0"/>
        <v>161.30668191349756</v>
      </c>
      <c r="M8" s="27">
        <f>SUM(M9:M18)</f>
        <v>138.48237792052598</v>
      </c>
      <c r="O8" s="92">
        <f>(M8-E8)/E8</f>
        <v>-0.2863639649411767</v>
      </c>
    </row>
    <row r="9" spans="2:15" ht="12.75">
      <c r="B9" s="3" t="s">
        <v>3</v>
      </c>
      <c r="C9" s="3" t="s">
        <v>176</v>
      </c>
      <c r="D9" s="85" t="s">
        <v>63</v>
      </c>
      <c r="E9" s="89">
        <f>F9</f>
        <v>17.316418283012215</v>
      </c>
      <c r="F9" s="125">
        <f>SUM('[1]England'!F386:F387,'[1]England'!F391,'[1]England'!F553)</f>
        <v>17.316418283012215</v>
      </c>
      <c r="G9" s="125">
        <f>SUM('[1]England'!G386:G387,'[1]England'!G391,'[1]England'!G553)</f>
        <v>12.82911510008524</v>
      </c>
      <c r="H9" s="125">
        <f>SUM('[1]England'!H386:H387,'[1]England'!H391,'[1]England'!H553)</f>
        <v>12.569651541732455</v>
      </c>
      <c r="I9" s="125">
        <f>SUM('[1]England'!I386:I387,'[1]England'!I391,'[1]England'!I553)</f>
        <v>12.272276171945743</v>
      </c>
      <c r="J9" s="125">
        <f>SUM('[1]England'!J386:J387,'[1]England'!J391,'[1]England'!J553)</f>
        <v>13.172078636315105</v>
      </c>
      <c r="K9" s="125">
        <f>SUM('[1]England'!K386:K387,'[1]England'!K391,'[1]England'!K553)</f>
        <v>13.121451920956394</v>
      </c>
      <c r="L9" s="125">
        <f>SUM('[1]England'!L386:L387,'[1]England'!L391,'[1]England'!L553)</f>
        <v>12.652153473355156</v>
      </c>
      <c r="M9" s="125">
        <f>SUM('[1]England'!M386:M387,'[1]England'!M391,'[1]England'!M553)</f>
        <v>10.257985610245349</v>
      </c>
      <c r="O9" s="93"/>
    </row>
    <row r="10" spans="2:15" ht="12.75">
      <c r="B10" s="3"/>
      <c r="C10" s="3" t="s">
        <v>177</v>
      </c>
      <c r="D10" s="85" t="s">
        <v>64</v>
      </c>
      <c r="E10" s="89">
        <f aca="true" t="shared" si="1" ref="E10:E34">F10</f>
        <v>124.0572350104854</v>
      </c>
      <c r="F10" s="125">
        <f>'[1]England'!F555+'[1]England'!F388</f>
        <v>124.0572350104854</v>
      </c>
      <c r="G10" s="125">
        <f>'[1]England'!G555+'[1]England'!G388</f>
        <v>101.48349217463942</v>
      </c>
      <c r="H10" s="125">
        <f>'[1]England'!H555+'[1]England'!H388</f>
        <v>99.95528390680694</v>
      </c>
      <c r="I10" s="125">
        <f>'[1]England'!I555+'[1]England'!I388</f>
        <v>99.2765145268573</v>
      </c>
      <c r="J10" s="125">
        <f>'[1]England'!J555+'[1]England'!J388</f>
        <v>100.35841460306628</v>
      </c>
      <c r="K10" s="125">
        <f>'[1]England'!K555+'[1]England'!K388</f>
        <v>99.50579663805632</v>
      </c>
      <c r="L10" s="125">
        <f>'[1]England'!L555+'[1]England'!L388</f>
        <v>96.12230613176015</v>
      </c>
      <c r="M10" s="125">
        <f>'[1]England'!M555+'[1]England'!M388</f>
        <v>81.10464188662965</v>
      </c>
      <c r="O10" s="93"/>
    </row>
    <row r="11" spans="2:15" ht="12.75">
      <c r="B11" s="3"/>
      <c r="C11" s="3" t="s">
        <v>178</v>
      </c>
      <c r="D11" s="85" t="s">
        <v>4</v>
      </c>
      <c r="E11" s="89">
        <f t="shared" si="1"/>
        <v>50.74641077880662</v>
      </c>
      <c r="F11" s="125">
        <f>'[1]England'!F389+'[1]England'!F554</f>
        <v>50.74641077880662</v>
      </c>
      <c r="G11" s="125">
        <f>'[1]England'!G389+'[1]England'!G554</f>
        <v>50.515212560943496</v>
      </c>
      <c r="H11" s="125">
        <f>'[1]England'!H389+'[1]England'!H554</f>
        <v>49.77863753009748</v>
      </c>
      <c r="I11" s="125">
        <f>'[1]England'!I389+'[1]England'!I554</f>
        <v>48.06523289248727</v>
      </c>
      <c r="J11" s="125">
        <f>'[1]England'!J389+'[1]England'!J554</f>
        <v>47.71060266198407</v>
      </c>
      <c r="K11" s="125">
        <f>'[1]England'!K389+'[1]England'!K554</f>
        <v>45.32362397858715</v>
      </c>
      <c r="L11" s="125">
        <f>'[1]England'!L389+'[1]England'!L554</f>
        <v>45.13454997847356</v>
      </c>
      <c r="M11" s="125">
        <f>'[1]England'!M389+'[1]England'!M554</f>
        <v>39.56224916785856</v>
      </c>
      <c r="O11" s="93"/>
    </row>
    <row r="12" spans="2:15" ht="12.75">
      <c r="B12" s="3"/>
      <c r="C12" s="3" t="s">
        <v>179</v>
      </c>
      <c r="D12" s="3" t="s">
        <v>5</v>
      </c>
      <c r="E12" s="89">
        <f t="shared" si="1"/>
        <v>0.254454467313821</v>
      </c>
      <c r="F12" s="125">
        <f>'[1]England'!F390</f>
        <v>0.254454467313821</v>
      </c>
      <c r="G12" s="125">
        <f>'[1]England'!G390</f>
        <v>0.2565993944865158</v>
      </c>
      <c r="H12" s="125">
        <f>'[1]England'!H390</f>
        <v>0.2565273865090867</v>
      </c>
      <c r="I12" s="125">
        <f>'[1]England'!I390</f>
        <v>0.2568493084746909</v>
      </c>
      <c r="J12" s="125">
        <f>'[1]England'!J390</f>
        <v>0.25087608424010155</v>
      </c>
      <c r="K12" s="125">
        <f>'[1]England'!K390</f>
        <v>0.25356152413488176</v>
      </c>
      <c r="L12" s="125">
        <f>'[1]England'!L390</f>
        <v>0.2510376225568127</v>
      </c>
      <c r="M12" s="125">
        <f>'[1]England'!M390</f>
        <v>0.2762908399836185</v>
      </c>
      <c r="O12" s="93"/>
    </row>
    <row r="13" spans="2:15" ht="12.75">
      <c r="B13" s="3"/>
      <c r="C13" s="3" t="s">
        <v>217</v>
      </c>
      <c r="D13" s="3" t="s">
        <v>90</v>
      </c>
      <c r="E13" s="90">
        <f>'[1]F-gas 2009'!R14</f>
        <v>0.7587762167550383</v>
      </c>
      <c r="F13" s="125">
        <f>SUM('[1]England'!F392:F397)</f>
        <v>0</v>
      </c>
      <c r="G13" s="125">
        <f>SUM('[1]England'!G392:G397)</f>
        <v>4.386505556802437</v>
      </c>
      <c r="H13" s="125">
        <f>SUM('[1]England'!H392:H397)</f>
        <v>4.8084874704045815</v>
      </c>
      <c r="I13" s="125">
        <f>SUM('[1]England'!I392:I397)</f>
        <v>5.230620875307252</v>
      </c>
      <c r="J13" s="125">
        <f>SUM('[1]England'!J392:J397)</f>
        <v>5.554034156975541</v>
      </c>
      <c r="K13" s="125">
        <f>SUM('[1]England'!K392:K397)</f>
        <v>5.842017905427888</v>
      </c>
      <c r="L13" s="125">
        <f>SUM('[1]England'!L392:L397)</f>
        <v>6.075815649945554</v>
      </c>
      <c r="M13" s="125">
        <f>SUM('[1]England'!M392:M397)</f>
        <v>6.279596521895526</v>
      </c>
      <c r="O13" s="93"/>
    </row>
    <row r="14" spans="2:15" ht="12.75">
      <c r="B14" s="3"/>
      <c r="C14" s="3" t="s">
        <v>218</v>
      </c>
      <c r="D14" s="3" t="s">
        <v>91</v>
      </c>
      <c r="E14" s="90">
        <f>'[1]F-gas 2009'!R15</f>
        <v>0</v>
      </c>
      <c r="F14" s="125">
        <f>'[1]England'!F398</f>
        <v>0</v>
      </c>
      <c r="G14" s="125">
        <f>'[1]England'!G398</f>
        <v>0.20118226745251339</v>
      </c>
      <c r="H14" s="125">
        <f>'[1]England'!H398</f>
        <v>0.24659510565265785</v>
      </c>
      <c r="I14" s="125">
        <f>'[1]England'!I398</f>
        <v>0.20641119877761172</v>
      </c>
      <c r="J14" s="125">
        <f>'[1]England'!J398</f>
        <v>0.2145294364389897</v>
      </c>
      <c r="K14" s="125">
        <f>'[1]England'!K398</f>
        <v>0.22228710588057787</v>
      </c>
      <c r="L14" s="125">
        <f>'[1]England'!L398</f>
        <v>0.22882478124562175</v>
      </c>
      <c r="M14" s="125">
        <f>'[1]England'!M398</f>
        <v>0.24114640526573872</v>
      </c>
      <c r="O14" s="93"/>
    </row>
    <row r="15" spans="2:15" ht="12.75">
      <c r="B15" s="3"/>
      <c r="C15" s="3" t="s">
        <v>219</v>
      </c>
      <c r="D15" s="3" t="s">
        <v>92</v>
      </c>
      <c r="E15" s="90">
        <f>'[1]F-gas 2009'!R16</f>
        <v>0.002891481790496822</v>
      </c>
      <c r="F15" s="125">
        <f>'[1]England'!F399</f>
        <v>0</v>
      </c>
      <c r="G15" s="125">
        <f>'[1]England'!G399</f>
        <v>0.21533591087428808</v>
      </c>
      <c r="H15" s="125">
        <f>'[1]England'!H399</f>
        <v>0.1904566898969799</v>
      </c>
      <c r="I15" s="125">
        <f>'[1]England'!I399</f>
        <v>0.16424894782920055</v>
      </c>
      <c r="J15" s="125">
        <f>'[1]England'!J399</f>
        <v>0.16533738944224805</v>
      </c>
      <c r="K15" s="125">
        <f>'[1]England'!K399</f>
        <v>0.1662876428408376</v>
      </c>
      <c r="L15" s="125">
        <f>'[1]England'!L399</f>
        <v>0.16751520378667206</v>
      </c>
      <c r="M15" s="125">
        <f>'[1]England'!M399</f>
        <v>0.1691301792390527</v>
      </c>
      <c r="O15" s="93"/>
    </row>
    <row r="16" spans="2:15" ht="12.75">
      <c r="B16" s="3"/>
      <c r="C16" s="3" t="s">
        <v>220</v>
      </c>
      <c r="D16" s="3" t="s">
        <v>93</v>
      </c>
      <c r="E16" s="90">
        <f>'[1]F-gas 2009'!R17</f>
        <v>0</v>
      </c>
      <c r="F16" s="125">
        <f>'[1]England'!F400</f>
        <v>0</v>
      </c>
      <c r="G16" s="125">
        <f>'[1]England'!G400</f>
        <v>0.017769925065403258</v>
      </c>
      <c r="H16" s="125">
        <f>'[1]England'!H400</f>
        <v>0.028059417163668353</v>
      </c>
      <c r="I16" s="125">
        <f>'[1]England'!I400</f>
        <v>0.038366085367879076</v>
      </c>
      <c r="J16" s="125">
        <f>'[1]England'!J400</f>
        <v>0.0486736861004699</v>
      </c>
      <c r="K16" s="125">
        <f>'[1]England'!K400</f>
        <v>0.05897467755386198</v>
      </c>
      <c r="L16" s="125">
        <f>'[1]England'!L400</f>
        <v>0.06928852094635322</v>
      </c>
      <c r="M16" s="125">
        <f>'[1]England'!M400</f>
        <v>0.07962043056765934</v>
      </c>
      <c r="O16" s="93"/>
    </row>
    <row r="17" spans="2:15" ht="12.75">
      <c r="B17" s="3"/>
      <c r="C17" s="3" t="s">
        <v>221</v>
      </c>
      <c r="D17" s="3" t="s">
        <v>94</v>
      </c>
      <c r="E17" s="90">
        <f>'[1]F-gas 2009'!R19</f>
        <v>0.13908222478523632</v>
      </c>
      <c r="F17" s="125">
        <f>'[1]England'!F404</f>
        <v>0</v>
      </c>
      <c r="G17" s="125">
        <f>'[1]England'!G404</f>
        <v>0.08712281972460707</v>
      </c>
      <c r="H17" s="125">
        <f>'[1]England'!H404</f>
        <v>0.08998280973477331</v>
      </c>
      <c r="I17" s="125">
        <f>'[1]England'!I404</f>
        <v>0.09288180295685099</v>
      </c>
      <c r="J17" s="125">
        <f>'[1]England'!J404</f>
        <v>0.0957661125536949</v>
      </c>
      <c r="K17" s="125">
        <f>'[1]England'!K404</f>
        <v>0.09863095235396624</v>
      </c>
      <c r="L17" s="125">
        <f>'[1]England'!L404</f>
        <v>0.059215741125875215</v>
      </c>
      <c r="M17" s="125">
        <f>'[1]England'!M404</f>
        <v>0</v>
      </c>
      <c r="O17" s="93"/>
    </row>
    <row r="18" spans="2:15" ht="12.75">
      <c r="B18" s="3"/>
      <c r="C18" s="3" t="s">
        <v>221</v>
      </c>
      <c r="D18" s="3" t="s">
        <v>95</v>
      </c>
      <c r="E18" s="90">
        <f>'[1]F-gas 2009'!R18</f>
        <v>0.7765606450238275</v>
      </c>
      <c r="F18" s="125">
        <f>SUM('[1]England'!F401:F403,'[1]England'!F405)</f>
        <v>0.5715332812008151</v>
      </c>
      <c r="G18" s="125">
        <f>SUM('[1]England'!G401:G403,'[1]England'!G405)</f>
        <v>0.5798864543173827</v>
      </c>
      <c r="H18" s="125">
        <f>SUM('[1]England'!H401:H403,'[1]England'!H405)</f>
        <v>0.6503386905859111</v>
      </c>
      <c r="I18" s="125">
        <f>SUM('[1]England'!I401:I403,'[1]England'!I405)</f>
        <v>0.7442928282985088</v>
      </c>
      <c r="J18" s="125">
        <f>SUM('[1]England'!J401:J403,'[1]England'!J405)</f>
        <v>0.6070416531011278</v>
      </c>
      <c r="K18" s="125">
        <f>SUM('[1]England'!K401:K403,'[1]England'!K405)</f>
        <v>0.5639443397888391</v>
      </c>
      <c r="L18" s="125">
        <f>SUM('[1]England'!L401:L403,'[1]England'!L405)</f>
        <v>0.5459748103017662</v>
      </c>
      <c r="M18" s="125">
        <f>SUM('[1]England'!M401:M403,'[1]England'!M405)</f>
        <v>0.5117168788407899</v>
      </c>
      <c r="O18" s="93"/>
    </row>
    <row r="19" spans="2:15" ht="12.75">
      <c r="B19" s="2" t="s">
        <v>6</v>
      </c>
      <c r="C19" s="2"/>
      <c r="D19" s="2"/>
      <c r="E19" s="88">
        <f>SUM(E20:E34)</f>
        <v>115.79755371234121</v>
      </c>
      <c r="F19" s="27">
        <f>SUM(F20:F34)</f>
        <v>115.79755371234121</v>
      </c>
      <c r="G19" s="27">
        <f aca="true" t="shared" si="2" ref="G19:M19">SUM(G20:G34)</f>
        <v>123.24561798272795</v>
      </c>
      <c r="H19" s="27">
        <f t="shared" si="2"/>
        <v>122.85349141338537</v>
      </c>
      <c r="I19" s="27">
        <f t="shared" si="2"/>
        <v>123.66510247632597</v>
      </c>
      <c r="J19" s="27">
        <f t="shared" si="2"/>
        <v>122.35708279657555</v>
      </c>
      <c r="K19" s="27">
        <f t="shared" si="2"/>
        <v>122.95625681886504</v>
      </c>
      <c r="L19" s="27">
        <f t="shared" si="2"/>
        <v>118.00396093268263</v>
      </c>
      <c r="M19" s="27">
        <f t="shared" si="2"/>
        <v>113.17625048871156</v>
      </c>
      <c r="O19" s="92">
        <f>(M19-E19)/E19</f>
        <v>-0.02263694818753572</v>
      </c>
    </row>
    <row r="20" spans="2:15" ht="12.75">
      <c r="B20" s="3" t="s">
        <v>7</v>
      </c>
      <c r="C20" s="3" t="s">
        <v>180</v>
      </c>
      <c r="D20" s="3" t="s">
        <v>8</v>
      </c>
      <c r="E20" s="89">
        <f t="shared" si="1"/>
        <v>0.32931052555815254</v>
      </c>
      <c r="F20" s="90">
        <f>SUM('[1]England'!F407)</f>
        <v>0.32931052555815254</v>
      </c>
      <c r="G20" s="90">
        <f>SUM('[1]England'!G407)</f>
        <v>0.4927651375554246</v>
      </c>
      <c r="H20" s="90">
        <f>SUM('[1]England'!H407)</f>
        <v>0.5218964178580101</v>
      </c>
      <c r="I20" s="90">
        <f>SUM('[1]England'!I407)</f>
        <v>0.57241199711456</v>
      </c>
      <c r="J20" s="90">
        <f>SUM('[1]England'!J407)</f>
        <v>0.5191784527607428</v>
      </c>
      <c r="K20" s="90">
        <f>SUM('[1]England'!K407)</f>
        <v>0.4566117833410792</v>
      </c>
      <c r="L20" s="90">
        <f>SUM('[1]England'!L407)</f>
        <v>0.4217103463272072</v>
      </c>
      <c r="M20" s="90">
        <f>SUM('[1]England'!M407)</f>
        <v>0.36315000437293626</v>
      </c>
      <c r="O20" s="93"/>
    </row>
    <row r="21" spans="2:15" ht="12.75">
      <c r="B21" s="3"/>
      <c r="C21" s="3" t="s">
        <v>180</v>
      </c>
      <c r="D21" s="3" t="s">
        <v>9</v>
      </c>
      <c r="E21" s="89">
        <f t="shared" si="1"/>
        <v>0.5715018878306047</v>
      </c>
      <c r="F21" s="90">
        <f>SUM('[1]England'!F406)</f>
        <v>0.5715018878306047</v>
      </c>
      <c r="G21" s="90">
        <f>SUM('[1]England'!G406)</f>
        <v>0.9433397944293875</v>
      </c>
      <c r="H21" s="90">
        <f>SUM('[1]England'!H406)</f>
        <v>0.9804155783873055</v>
      </c>
      <c r="I21" s="90">
        <f>SUM('[1]England'!I406)</f>
        <v>1.101846418433705</v>
      </c>
      <c r="J21" s="90">
        <f>SUM('[1]England'!J406)</f>
        <v>1.0500468111117658</v>
      </c>
      <c r="K21" s="90">
        <f>SUM('[1]England'!K406)</f>
        <v>0.9865919937931229</v>
      </c>
      <c r="L21" s="90">
        <f>SUM('[1]England'!L406)</f>
        <v>0.9393702831108228</v>
      </c>
      <c r="M21" s="90">
        <f>SUM('[1]England'!M406)</f>
        <v>0.8466079409696186</v>
      </c>
      <c r="O21" s="93"/>
    </row>
    <row r="22" spans="2:15" ht="12.75">
      <c r="B22" s="3" t="s">
        <v>10</v>
      </c>
      <c r="C22" s="3" t="s">
        <v>181</v>
      </c>
      <c r="D22" s="3" t="s">
        <v>11</v>
      </c>
      <c r="E22" s="89">
        <f t="shared" si="1"/>
        <v>68.8941924260053</v>
      </c>
      <c r="F22" s="125">
        <f>SUM('[1]England'!F418:F429)</f>
        <v>68.8941924260053</v>
      </c>
      <c r="G22" s="125">
        <f>SUM('[1]England'!G418:G429)</f>
        <v>73.24002715664756</v>
      </c>
      <c r="H22" s="125">
        <f>SUM('[1]England'!H418:H429)</f>
        <v>72.50436726332393</v>
      </c>
      <c r="I22" s="125">
        <f>SUM('[1]England'!I418:I429)</f>
        <v>71.92042966993256</v>
      </c>
      <c r="J22" s="125">
        <f>SUM('[1]England'!J418:J429)</f>
        <v>70.39620155034936</v>
      </c>
      <c r="K22" s="125">
        <f>SUM('[1]England'!K418:K429)</f>
        <v>69.6713335528745</v>
      </c>
      <c r="L22" s="125">
        <f>SUM('[1]England'!L418:L429)</f>
        <v>67.23095032306405</v>
      </c>
      <c r="M22" s="125">
        <f>SUM('[1]England'!M418:M429)</f>
        <v>65.42105199715661</v>
      </c>
      <c r="O22" s="93"/>
    </row>
    <row r="23" spans="2:15" ht="12.75">
      <c r="B23" s="3"/>
      <c r="C23" s="3" t="s">
        <v>181</v>
      </c>
      <c r="D23" s="3" t="s">
        <v>12</v>
      </c>
      <c r="E23" s="89">
        <f t="shared" si="1"/>
        <v>9.017888069276704</v>
      </c>
      <c r="F23" s="125">
        <f>SUM('[1]England'!F436:F447)</f>
        <v>9.017888069276704</v>
      </c>
      <c r="G23" s="125">
        <f>SUM('[1]England'!G436:G447)</f>
        <v>13.496901313205136</v>
      </c>
      <c r="H23" s="125">
        <f>SUM('[1]England'!H436:H447)</f>
        <v>13.951569645439948</v>
      </c>
      <c r="I23" s="125">
        <f>SUM('[1]England'!I436:I447)</f>
        <v>14.313150929986026</v>
      </c>
      <c r="J23" s="125">
        <f>SUM('[1]England'!J436:J447)</f>
        <v>14.583402735595833</v>
      </c>
      <c r="K23" s="125">
        <f>SUM('[1]England'!K436:K447)</f>
        <v>15.1138881875552</v>
      </c>
      <c r="L23" s="125">
        <f>SUM('[1]England'!L436:L447)</f>
        <v>14.634703626773303</v>
      </c>
      <c r="M23" s="125">
        <f>SUM('[1]England'!M436:M447)</f>
        <v>14.236389569903166</v>
      </c>
      <c r="O23" s="93"/>
    </row>
    <row r="24" spans="2:15" ht="12.75">
      <c r="B24" s="3"/>
      <c r="C24" s="3" t="s">
        <v>181</v>
      </c>
      <c r="D24" s="3" t="s">
        <v>13</v>
      </c>
      <c r="E24" s="89">
        <f t="shared" si="1"/>
        <v>3.5303694997886286</v>
      </c>
      <c r="F24" s="125">
        <f>SUM('[1]England'!F415:F417)</f>
        <v>3.5303694997886286</v>
      </c>
      <c r="G24" s="125">
        <f>SUM('[1]England'!G415:G417)</f>
        <v>4.852696532505028</v>
      </c>
      <c r="H24" s="125">
        <f>SUM('[1]England'!H415:H417)</f>
        <v>4.8930212505837645</v>
      </c>
      <c r="I24" s="125">
        <f>SUM('[1]England'!I415:I417)</f>
        <v>5.078602156631721</v>
      </c>
      <c r="J24" s="125">
        <f>SUM('[1]England'!J415:J417)</f>
        <v>4.974881919163524</v>
      </c>
      <c r="K24" s="125">
        <f>SUM('[1]England'!K415:K417)</f>
        <v>4.964932086083031</v>
      </c>
      <c r="L24" s="125">
        <f>SUM('[1]England'!L415:L417)</f>
        <v>4.893516329541799</v>
      </c>
      <c r="M24" s="125">
        <f>SUM('[1]England'!M415:M417)</f>
        <v>4.828372881948079</v>
      </c>
      <c r="O24" s="93"/>
    </row>
    <row r="25" spans="2:15" ht="12.75">
      <c r="B25" s="3"/>
      <c r="C25" s="3" t="s">
        <v>181</v>
      </c>
      <c r="D25" s="3" t="s">
        <v>14</v>
      </c>
      <c r="E25" s="89">
        <f t="shared" si="1"/>
        <v>22.784769167737313</v>
      </c>
      <c r="F25" s="125">
        <f>SUM('[1]England'!F430:F435)</f>
        <v>22.784769167737313</v>
      </c>
      <c r="G25" s="125">
        <f>SUM('[1]England'!G430:G435)</f>
        <v>21.07435744867251</v>
      </c>
      <c r="H25" s="125">
        <f>SUM('[1]England'!H430:H435)</f>
        <v>20.974201286128107</v>
      </c>
      <c r="I25" s="125">
        <f>SUM('[1]England'!I430:I435)</f>
        <v>21.811819755553152</v>
      </c>
      <c r="J25" s="125">
        <f>SUM('[1]England'!J430:J435)</f>
        <v>21.90812752522015</v>
      </c>
      <c r="K25" s="125">
        <f>SUM('[1]England'!K430:K435)</f>
        <v>22.802067753160394</v>
      </c>
      <c r="L25" s="125">
        <f>SUM('[1]England'!L430:L435)</f>
        <v>21.240198276927888</v>
      </c>
      <c r="M25" s="125">
        <f>SUM('[1]England'!M430:M435)</f>
        <v>19.34198261594191</v>
      </c>
      <c r="O25" s="93"/>
    </row>
    <row r="26" spans="2:15" ht="12.75">
      <c r="B26" s="3"/>
      <c r="C26" s="3" t="s">
        <v>181</v>
      </c>
      <c r="D26" s="3" t="s">
        <v>15</v>
      </c>
      <c r="E26" s="89">
        <f t="shared" si="1"/>
        <v>0.6288351937768393</v>
      </c>
      <c r="F26" s="125">
        <f>SUM('[1]England'!F448:F452)</f>
        <v>0.6288351937768393</v>
      </c>
      <c r="G26" s="125">
        <f>SUM('[1]England'!G448:G452)</f>
        <v>0.6910443490139905</v>
      </c>
      <c r="H26" s="125">
        <f>SUM('[1]England'!H448:H452)</f>
        <v>0.6315466340543745</v>
      </c>
      <c r="I26" s="125">
        <f>SUM('[1]England'!I448:I452)</f>
        <v>0.668130646407985</v>
      </c>
      <c r="J26" s="125">
        <f>SUM('[1]England'!J448:J452)</f>
        <v>0.6274198517754495</v>
      </c>
      <c r="K26" s="125">
        <f>SUM('[1]England'!K448:K452)</f>
        <v>0.6715034053279638</v>
      </c>
      <c r="L26" s="125">
        <f>SUM('[1]England'!L448:L452)</f>
        <v>0.6061545053636426</v>
      </c>
      <c r="M26" s="125">
        <f>SUM('[1]England'!M448:M452)</f>
        <v>0.6176222192770451</v>
      </c>
      <c r="O26" s="93"/>
    </row>
    <row r="27" spans="2:15" ht="12.75">
      <c r="B27" s="3"/>
      <c r="C27" s="3" t="s">
        <v>181</v>
      </c>
      <c r="D27" s="3" t="s">
        <v>16</v>
      </c>
      <c r="E27" s="89">
        <f t="shared" si="1"/>
        <v>0</v>
      </c>
      <c r="F27" s="125">
        <f>'[1]England'!F414</f>
        <v>0</v>
      </c>
      <c r="G27" s="125">
        <f>'[1]England'!G414</f>
        <v>0.29260427445346493</v>
      </c>
      <c r="H27" s="125">
        <f>'[1]England'!H414</f>
        <v>0.3099084845186167</v>
      </c>
      <c r="I27" s="125">
        <f>'[1]England'!I414</f>
        <v>0.33376297706556934</v>
      </c>
      <c r="J27" s="125">
        <f>'[1]England'!J414</f>
        <v>0.344200696600168</v>
      </c>
      <c r="K27" s="125">
        <f>'[1]England'!K414</f>
        <v>0.3246459909251883</v>
      </c>
      <c r="L27" s="125">
        <f>'[1]England'!L414</f>
        <v>0.33765661139715325</v>
      </c>
      <c r="M27" s="125">
        <f>'[1]England'!M414</f>
        <v>0.2910298284680592</v>
      </c>
      <c r="O27" s="93"/>
    </row>
    <row r="28" spans="2:15" ht="12.75">
      <c r="B28" s="3"/>
      <c r="C28" s="3" t="s">
        <v>181</v>
      </c>
      <c r="D28" s="3" t="s">
        <v>17</v>
      </c>
      <c r="E28" s="89">
        <f t="shared" si="1"/>
        <v>0.22079218676488227</v>
      </c>
      <c r="F28" s="125">
        <f>'[1]England'!F453</f>
        <v>0.22079218676488227</v>
      </c>
      <c r="G28" s="125">
        <f>'[1]England'!G453</f>
        <v>0.182209772624105</v>
      </c>
      <c r="H28" s="125">
        <f>'[1]England'!H453</f>
        <v>0.18506131470653792</v>
      </c>
      <c r="I28" s="125">
        <f>'[1]England'!I453</f>
        <v>0.15200020237271314</v>
      </c>
      <c r="J28" s="125">
        <f>'[1]England'!J453</f>
        <v>0.1443162497558403</v>
      </c>
      <c r="K28" s="125">
        <f>'[1]England'!K453</f>
        <v>0.13593970931990493</v>
      </c>
      <c r="L28" s="125">
        <f>'[1]England'!L453</f>
        <v>0.1031685358392365</v>
      </c>
      <c r="M28" s="125">
        <f>'[1]England'!M453</f>
        <v>0.10256311133187732</v>
      </c>
      <c r="O28" s="93"/>
    </row>
    <row r="29" spans="2:15" ht="12.75">
      <c r="B29" s="3" t="s">
        <v>18</v>
      </c>
      <c r="C29" s="3" t="s">
        <v>182</v>
      </c>
      <c r="D29" s="85" t="s">
        <v>18</v>
      </c>
      <c r="E29" s="89">
        <f t="shared" si="1"/>
        <v>2.684618035018596</v>
      </c>
      <c r="F29" s="125">
        <f>SUM('[1]England'!F454:F457,'[1]England'!F560)</f>
        <v>2.684618035018596</v>
      </c>
      <c r="G29" s="125">
        <f>SUM('[1]England'!G454:G457,'[1]England'!G560)</f>
        <v>3.056226982969317</v>
      </c>
      <c r="H29" s="125">
        <f>SUM('[1]England'!H454:H457,'[1]England'!H560)</f>
        <v>3.1247888377537274</v>
      </c>
      <c r="I29" s="125">
        <f>SUM('[1]England'!I454:I457,'[1]England'!I560)</f>
        <v>3.147396905562125</v>
      </c>
      <c r="J29" s="125">
        <f>SUM('[1]England'!J454:J457,'[1]England'!J560)</f>
        <v>3.246444916484663</v>
      </c>
      <c r="K29" s="125">
        <f>SUM('[1]England'!K454:K457,'[1]England'!K560)</f>
        <v>3.2312716740477034</v>
      </c>
      <c r="L29" s="125">
        <f>SUM('[1]England'!L454:L457,'[1]England'!L560)</f>
        <v>3.2062107797527304</v>
      </c>
      <c r="M29" s="125">
        <f>SUM('[1]England'!M454:M457,'[1]England'!M560)</f>
        <v>3.1302472374622528</v>
      </c>
      <c r="O29" s="93"/>
    </row>
    <row r="30" spans="2:15" ht="12.75">
      <c r="B30" s="3"/>
      <c r="C30" s="3" t="s">
        <v>178</v>
      </c>
      <c r="D30" s="3" t="s">
        <v>19</v>
      </c>
      <c r="E30" s="89">
        <f t="shared" si="1"/>
        <v>0.5479089723813689</v>
      </c>
      <c r="F30" s="125">
        <f>'[1]England'!F461</f>
        <v>0.5479089723813689</v>
      </c>
      <c r="G30" s="125">
        <f>'[1]England'!G461</f>
        <v>0.04934633845529088</v>
      </c>
      <c r="H30" s="125">
        <f>'[1]England'!H461</f>
        <v>0.037030097826432906</v>
      </c>
      <c r="I30" s="125">
        <f>'[1]England'!I461</f>
        <v>0.04149422175289394</v>
      </c>
      <c r="J30" s="125">
        <f>'[1]England'!J461</f>
        <v>0.03824518697302061</v>
      </c>
      <c r="K30" s="125">
        <f>'[1]England'!K461</f>
        <v>0.03756590459641133</v>
      </c>
      <c r="L30" s="125">
        <f>'[1]England'!L461</f>
        <v>0.015277012782418725</v>
      </c>
      <c r="M30" s="125">
        <f>'[1]England'!M461</f>
        <v>0.03662915758613703</v>
      </c>
      <c r="O30" s="93"/>
    </row>
    <row r="31" spans="2:15" ht="12.75">
      <c r="B31" s="3" t="s">
        <v>20</v>
      </c>
      <c r="C31" s="3" t="s">
        <v>183</v>
      </c>
      <c r="D31" s="3" t="s">
        <v>21</v>
      </c>
      <c r="E31" s="89">
        <f t="shared" si="1"/>
        <v>1.2321538691020646</v>
      </c>
      <c r="F31" s="125">
        <f>SUM('[1]England'!F458:F459)</f>
        <v>1.2321538691020646</v>
      </c>
      <c r="G31" s="125">
        <f>SUM('[1]England'!G458:G459)</f>
        <v>1.321794140377637</v>
      </c>
      <c r="H31" s="125">
        <f>SUM('[1]England'!H458:H459)</f>
        <v>1.3070338057675825</v>
      </c>
      <c r="I31" s="125">
        <f>SUM('[1]England'!I458:I459)</f>
        <v>1.3579687331456007</v>
      </c>
      <c r="J31" s="125">
        <f>SUM('[1]England'!J458:J459)</f>
        <v>1.298198878502243</v>
      </c>
      <c r="K31" s="125">
        <f>SUM('[1]England'!K458:K459)</f>
        <v>1.2705413939411987</v>
      </c>
      <c r="L31" s="125">
        <f>SUM('[1]England'!L458:L459)</f>
        <v>1.2222052111089774</v>
      </c>
      <c r="M31" s="125">
        <f>SUM('[1]England'!M458:M459)</f>
        <v>1.1500084661285177</v>
      </c>
      <c r="O31" s="93"/>
    </row>
    <row r="32" spans="2:15" ht="12.75">
      <c r="B32" s="3"/>
      <c r="C32" s="3" t="s">
        <v>187</v>
      </c>
      <c r="D32" s="3" t="s">
        <v>213</v>
      </c>
      <c r="E32" s="89">
        <f t="shared" si="1"/>
        <v>0.01258407101680901</v>
      </c>
      <c r="F32" s="125">
        <f>'[1]England'!F462</f>
        <v>0.01258407101680901</v>
      </c>
      <c r="G32" s="125">
        <f>'[1]England'!G462</f>
        <v>0.01075121763672275</v>
      </c>
      <c r="H32" s="125">
        <f>'[1]England'!H462</f>
        <v>0.011035678609609377</v>
      </c>
      <c r="I32" s="125">
        <f>'[1]England'!I462</f>
        <v>0.01123791090207085</v>
      </c>
      <c r="J32" s="125">
        <f>'[1]England'!J462</f>
        <v>0.010310781740680567</v>
      </c>
      <c r="K32" s="125">
        <f>'[1]England'!K462</f>
        <v>0.01060454440485276</v>
      </c>
      <c r="L32" s="125">
        <f>'[1]England'!L462</f>
        <v>0.01041500118742968</v>
      </c>
      <c r="M32" s="125">
        <f>'[1]England'!M462</f>
        <v>0.009545582172996706</v>
      </c>
      <c r="O32" s="93"/>
    </row>
    <row r="33" spans="2:15" ht="12.75">
      <c r="B33" s="3" t="s">
        <v>22</v>
      </c>
      <c r="C33" s="3" t="s">
        <v>222</v>
      </c>
      <c r="D33" s="3" t="s">
        <v>23</v>
      </c>
      <c r="E33" s="89">
        <f t="shared" si="1"/>
        <v>5.111406458093592</v>
      </c>
      <c r="F33" s="125">
        <f>SUM('[1]England'!F463:F464)</f>
        <v>5.111406458093592</v>
      </c>
      <c r="G33" s="125">
        <f>SUM('[1]England'!G463:G464)</f>
        <v>3.1192233226813264</v>
      </c>
      <c r="H33" s="125">
        <f>SUM('[1]England'!H463:H464)</f>
        <v>2.9716977515558822</v>
      </c>
      <c r="I33" s="125">
        <f>SUM('[1]England'!I463:I464)</f>
        <v>2.67684044008944</v>
      </c>
      <c r="J33" s="125">
        <f>SUM('[1]England'!J463:J464)</f>
        <v>2.7294720410449798</v>
      </c>
      <c r="K33" s="125">
        <f>SUM('[1]England'!K463:K464)</f>
        <v>2.7812143234640443</v>
      </c>
      <c r="L33" s="125">
        <f>SUM('[1]England'!L463:L464)</f>
        <v>2.65739895226621</v>
      </c>
      <c r="M33" s="125">
        <f>SUM('[1]England'!M463:M464)</f>
        <v>2.3422241370387944</v>
      </c>
      <c r="O33" s="93"/>
    </row>
    <row r="34" spans="2:15" ht="12.75">
      <c r="B34" s="3" t="s">
        <v>24</v>
      </c>
      <c r="C34" s="3" t="s">
        <v>223</v>
      </c>
      <c r="D34" s="3" t="s">
        <v>25</v>
      </c>
      <c r="E34" s="89">
        <f t="shared" si="1"/>
        <v>0.23122334999033872</v>
      </c>
      <c r="F34" s="125">
        <f>'[1]England'!F460</f>
        <v>0.23122334999033872</v>
      </c>
      <c r="G34" s="125">
        <f>'[1]England'!G460</f>
        <v>0.42233020150103984</v>
      </c>
      <c r="H34" s="125">
        <f>'[1]England'!H460</f>
        <v>0.449917366871539</v>
      </c>
      <c r="I34" s="125">
        <f>'[1]England'!I460</f>
        <v>0.478009511375855</v>
      </c>
      <c r="J34" s="125">
        <f>'[1]England'!J460</f>
        <v>0.48663519949712514</v>
      </c>
      <c r="K34" s="125">
        <f>'[1]England'!K460</f>
        <v>0.4975445160304643</v>
      </c>
      <c r="L34" s="125">
        <f>'[1]England'!L460</f>
        <v>0.4850251372397802</v>
      </c>
      <c r="M34" s="125">
        <f>'[1]England'!M460</f>
        <v>0.45882573895358125</v>
      </c>
      <c r="O34" s="93"/>
    </row>
    <row r="35" spans="2:15" ht="12.75">
      <c r="B35" s="2" t="s">
        <v>26</v>
      </c>
      <c r="C35" s="2" t="s">
        <v>178</v>
      </c>
      <c r="D35" s="85" t="s">
        <v>26</v>
      </c>
      <c r="E35" s="88">
        <f>F35</f>
        <v>25.824613849832833</v>
      </c>
      <c r="F35" s="126">
        <f>'[1]England'!F465+'[1]England'!F558</f>
        <v>25.824613849832833</v>
      </c>
      <c r="G35" s="126">
        <f>'[1]England'!G465+'[1]England'!G558</f>
        <v>18.459791355488115</v>
      </c>
      <c r="H35" s="126">
        <f>'[1]England'!H465+'[1]England'!H558</f>
        <v>19.024728394143757</v>
      </c>
      <c r="I35" s="126">
        <f>'[1]England'!I465+'[1]England'!I558</f>
        <v>18.161423502050965</v>
      </c>
      <c r="J35" s="126">
        <f>'[1]England'!J465+'[1]England'!J558</f>
        <v>16.880049475238607</v>
      </c>
      <c r="K35" s="126">
        <f>'[1]England'!K465+'[1]England'!K558</f>
        <v>16.159614590517588</v>
      </c>
      <c r="L35" s="126">
        <f>'[1]England'!L465+'[1]England'!L558</f>
        <v>15.911580186741064</v>
      </c>
      <c r="M35" s="126">
        <f>'[1]England'!M465+'[1]England'!M558</f>
        <v>14.121745883302712</v>
      </c>
      <c r="O35" s="92">
        <f>(M35-E35)/E35</f>
        <v>-0.4531672006629395</v>
      </c>
    </row>
    <row r="36" spans="2:15" ht="12.75">
      <c r="B36" s="2" t="s">
        <v>27</v>
      </c>
      <c r="C36" s="2"/>
      <c r="D36" s="2"/>
      <c r="E36" s="88">
        <f>SUM(E37:E40)</f>
        <v>136.5189398621337</v>
      </c>
      <c r="F36" s="27">
        <f>SUM(F37:F40)</f>
        <v>136.19474343190691</v>
      </c>
      <c r="G36" s="27">
        <f aca="true" t="shared" si="3" ref="G36:M36">SUM(G37:G40)</f>
        <v>133.26184625865326</v>
      </c>
      <c r="H36" s="27">
        <f t="shared" si="3"/>
        <v>134.14342706671962</v>
      </c>
      <c r="I36" s="27">
        <f t="shared" si="3"/>
        <v>133.55516788163987</v>
      </c>
      <c r="J36" s="27">
        <f t="shared" si="3"/>
        <v>132.91999290810222</v>
      </c>
      <c r="K36" s="27">
        <f t="shared" si="3"/>
        <v>127.58508131765876</v>
      </c>
      <c r="L36" s="27">
        <f t="shared" si="3"/>
        <v>128.77038678082036</v>
      </c>
      <c r="M36" s="27">
        <f t="shared" si="3"/>
        <v>118.76271231277421</v>
      </c>
      <c r="O36" s="92">
        <f>(M36-E36)/E36</f>
        <v>-0.13006420623607942</v>
      </c>
    </row>
    <row r="37" spans="2:15" ht="12.75">
      <c r="B37" s="3" t="s">
        <v>28</v>
      </c>
      <c r="C37" s="3" t="s">
        <v>224</v>
      </c>
      <c r="D37" s="85" t="s">
        <v>143</v>
      </c>
      <c r="E37" s="89">
        <f aca="true" t="shared" si="4" ref="E37:E98">F37</f>
        <v>135.1635824297863</v>
      </c>
      <c r="F37" s="125">
        <f>'[1]England'!F559+'[1]England'!F466+'[1]England'!F467</f>
        <v>135.1635824297863</v>
      </c>
      <c r="G37" s="125">
        <f>'[1]England'!G559+'[1]England'!G466+'[1]England'!G467</f>
        <v>129.81389638591216</v>
      </c>
      <c r="H37" s="125">
        <f>'[1]England'!H559+'[1]England'!H466+'[1]England'!H467</f>
        <v>130.6601616248792</v>
      </c>
      <c r="I37" s="125">
        <f>'[1]England'!I559+'[1]England'!I466+'[1]England'!I467</f>
        <v>129.7501839309666</v>
      </c>
      <c r="J37" s="125">
        <f>'[1]England'!J559+'[1]England'!J466+'[1]England'!J467</f>
        <v>129.11269625142</v>
      </c>
      <c r="K37" s="125">
        <f>'[1]England'!K559+'[1]England'!K466+'[1]England'!K467</f>
        <v>123.93728238850025</v>
      </c>
      <c r="L37" s="125">
        <f>'[1]England'!L559+'[1]England'!L466+'[1]England'!L467</f>
        <v>125.05311635991679</v>
      </c>
      <c r="M37" s="125">
        <f>'[1]England'!M559+'[1]England'!M466+'[1]England'!M467</f>
        <v>115.12544779655241</v>
      </c>
      <c r="O37" s="93"/>
    </row>
    <row r="38" spans="2:15" ht="12.75">
      <c r="B38" s="3"/>
      <c r="C38" s="3" t="s">
        <v>179</v>
      </c>
      <c r="D38" s="3" t="s">
        <v>29</v>
      </c>
      <c r="E38" s="89">
        <f t="shared" si="4"/>
        <v>1.0201910324704229</v>
      </c>
      <c r="F38" s="125">
        <f>'[1]England'!F468</f>
        <v>1.0201910324704229</v>
      </c>
      <c r="G38" s="125">
        <f>'[1]England'!G468</f>
        <v>1.2286916365417766</v>
      </c>
      <c r="H38" s="125">
        <f>'[1]England'!H468</f>
        <v>1.2344438998864211</v>
      </c>
      <c r="I38" s="125">
        <f>'[1]England'!I468</f>
        <v>1.2702475732155896</v>
      </c>
      <c r="J38" s="125">
        <f>'[1]England'!J468</f>
        <v>1.2808357871143095</v>
      </c>
      <c r="K38" s="125">
        <f>'[1]England'!K468</f>
        <v>1.2806036967899348</v>
      </c>
      <c r="L38" s="125">
        <f>'[1]England'!L468</f>
        <v>1.3056881072743254</v>
      </c>
      <c r="M38" s="125">
        <f>'[1]England'!M468</f>
        <v>1.302200980401539</v>
      </c>
      <c r="O38" s="93"/>
    </row>
    <row r="39" spans="2:15" ht="12.75">
      <c r="B39" s="3"/>
      <c r="C39" s="3" t="s">
        <v>197</v>
      </c>
      <c r="D39" s="3" t="s">
        <v>66</v>
      </c>
      <c r="E39" s="89">
        <f t="shared" si="4"/>
        <v>0.0011204712674599095</v>
      </c>
      <c r="F39" s="125">
        <f>'[1]England'!F471</f>
        <v>0.0011204712674599095</v>
      </c>
      <c r="G39" s="125">
        <f>'[1]England'!G471</f>
        <v>0.0013912575972737165</v>
      </c>
      <c r="H39" s="125">
        <f>'[1]England'!H471</f>
        <v>0.0011873389073094973</v>
      </c>
      <c r="I39" s="125">
        <f>'[1]England'!I471</f>
        <v>0.0010976174891878425</v>
      </c>
      <c r="J39" s="125">
        <f>'[1]England'!J471</f>
        <v>0.0010156615281603984</v>
      </c>
      <c r="K39" s="125">
        <f>'[1]England'!K471</f>
        <v>0.0009020722688203258</v>
      </c>
      <c r="L39" s="125">
        <f>'[1]England'!L471</f>
        <v>0.0007894211487998531</v>
      </c>
      <c r="M39" s="125">
        <f>'[1]England'!M471</f>
        <v>0.0007897411759011168</v>
      </c>
      <c r="O39" s="93"/>
    </row>
    <row r="40" spans="2:15" ht="12.75">
      <c r="B40" s="3"/>
      <c r="C40" s="3" t="s">
        <v>225</v>
      </c>
      <c r="D40" s="3" t="s">
        <v>96</v>
      </c>
      <c r="E40" s="90">
        <f>'[1]F-gas 2009'!$R$24</f>
        <v>0.3340459286095205</v>
      </c>
      <c r="F40" s="125">
        <f>'[1]England'!F469+'[1]England'!F470</f>
        <v>0.009849498382746392</v>
      </c>
      <c r="G40" s="125">
        <f>'[1]England'!G469+'[1]England'!G470</f>
        <v>2.2178669786020473</v>
      </c>
      <c r="H40" s="125">
        <f>'[1]England'!H469+'[1]England'!H470</f>
        <v>2.247634203046692</v>
      </c>
      <c r="I40" s="125">
        <f>'[1]England'!I469+'[1]England'!I470</f>
        <v>2.533638759968494</v>
      </c>
      <c r="J40" s="125">
        <f>'[1]England'!J469+'[1]England'!J470</f>
        <v>2.5254452080397374</v>
      </c>
      <c r="K40" s="125">
        <f>'[1]England'!K469+'[1]England'!K470</f>
        <v>2.366293160099758</v>
      </c>
      <c r="L40" s="125">
        <f>'[1]England'!L469+'[1]England'!L470</f>
        <v>2.4107928924804556</v>
      </c>
      <c r="M40" s="125">
        <f>'[1]England'!M469+'[1]England'!M470</f>
        <v>2.3342737946443664</v>
      </c>
      <c r="O40" s="93"/>
    </row>
    <row r="41" spans="2:15" ht="12.75">
      <c r="B41" s="2" t="s">
        <v>30</v>
      </c>
      <c r="C41" s="2"/>
      <c r="D41" s="2"/>
      <c r="E41" s="27">
        <f>SUM(E42:E61)</f>
        <v>42.54876720789931</v>
      </c>
      <c r="F41" s="27">
        <f>SUM(F42:F61)</f>
        <v>42.54876720789931</v>
      </c>
      <c r="G41" s="27">
        <f aca="true" t="shared" si="5" ref="G41:M41">SUM(G42:G61)</f>
        <v>34.78408537836048</v>
      </c>
      <c r="H41" s="27">
        <f t="shared" si="5"/>
        <v>34.96007162541325</v>
      </c>
      <c r="I41" s="27">
        <f t="shared" si="5"/>
        <v>34.71180144625285</v>
      </c>
      <c r="J41" s="27">
        <f t="shared" si="5"/>
        <v>33.45185987704106</v>
      </c>
      <c r="K41" s="27">
        <f t="shared" si="5"/>
        <v>33.09075549814778</v>
      </c>
      <c r="L41" s="27">
        <f t="shared" si="5"/>
        <v>33.18615506360888</v>
      </c>
      <c r="M41" s="27">
        <f t="shared" si="5"/>
        <v>32.54966582618166</v>
      </c>
      <c r="O41" s="92">
        <f>(M41-E41)/E41</f>
        <v>-0.235003315909498</v>
      </c>
    </row>
    <row r="42" spans="2:15" ht="12.75">
      <c r="B42" s="3" t="s">
        <v>31</v>
      </c>
      <c r="C42" s="3" t="s">
        <v>187</v>
      </c>
      <c r="D42" s="85" t="s">
        <v>144</v>
      </c>
      <c r="E42" s="89">
        <f t="shared" si="4"/>
        <v>6.051209869127899</v>
      </c>
      <c r="F42" s="125">
        <f>'[1]England'!F472+'[1]England'!F552</f>
        <v>6.051209869127899</v>
      </c>
      <c r="G42" s="125">
        <f>'[1]England'!G472+'[1]England'!G552</f>
        <v>5.080167167186078</v>
      </c>
      <c r="H42" s="125">
        <f>'[1]England'!H472+'[1]England'!H552</f>
        <v>4.962490559368114</v>
      </c>
      <c r="I42" s="125">
        <f>'[1]England'!I472+'[1]England'!I552</f>
        <v>4.838926175486113</v>
      </c>
      <c r="J42" s="125">
        <f>'[1]England'!J472+'[1]England'!J552</f>
        <v>4.677337729597095</v>
      </c>
      <c r="K42" s="125">
        <f>'[1]England'!K472+'[1]England'!K552</f>
        <v>4.550537264239226</v>
      </c>
      <c r="L42" s="125">
        <f>'[1]England'!L472+'[1]England'!L552</f>
        <v>4.52431743645043</v>
      </c>
      <c r="M42" s="125">
        <f>'[1]England'!M472+'[1]England'!M552</f>
        <v>4.278143499352822</v>
      </c>
      <c r="O42" s="93"/>
    </row>
    <row r="43" spans="2:15" ht="12.75">
      <c r="B43" s="3"/>
      <c r="C43" s="3" t="s">
        <v>179</v>
      </c>
      <c r="D43" s="3" t="s">
        <v>32</v>
      </c>
      <c r="E43" s="89">
        <f t="shared" si="4"/>
        <v>0.03329310856270764</v>
      </c>
      <c r="F43" s="125">
        <f>'[1]England'!F473</f>
        <v>0.03329310856270764</v>
      </c>
      <c r="G43" s="125">
        <f>'[1]England'!G473</f>
        <v>0.03310959928858269</v>
      </c>
      <c r="H43" s="125">
        <f>'[1]England'!H473</f>
        <v>0.033100307936656345</v>
      </c>
      <c r="I43" s="125">
        <f>'[1]England'!I473</f>
        <v>0.03314184625479883</v>
      </c>
      <c r="J43" s="125">
        <f>'[1]England'!J473</f>
        <v>0.033166083204567015</v>
      </c>
      <c r="K43" s="125">
        <f>'[1]England'!K473</f>
        <v>0.0332086034337635</v>
      </c>
      <c r="L43" s="125">
        <f>'[1]England'!L473</f>
        <v>0.03318434096069869</v>
      </c>
      <c r="M43" s="125">
        <f>'[1]England'!M473</f>
        <v>0.033160298232809075</v>
      </c>
      <c r="O43" s="93"/>
    </row>
    <row r="44" spans="2:15" ht="12.75">
      <c r="B44" s="3" t="s">
        <v>67</v>
      </c>
      <c r="C44" s="3" t="s">
        <v>226</v>
      </c>
      <c r="D44" s="3" t="s">
        <v>68</v>
      </c>
      <c r="E44" s="89">
        <f t="shared" si="4"/>
        <v>8.236343760501281</v>
      </c>
      <c r="F44" s="125">
        <f>SUM('[1]England'!F474:F475)</f>
        <v>8.236343760501281</v>
      </c>
      <c r="G44" s="125">
        <f>SUM('[1]England'!G474:G475)</f>
        <v>6.625805533400578</v>
      </c>
      <c r="H44" s="125">
        <f>SUM('[1]England'!H474:H475)</f>
        <v>6.6844565854159725</v>
      </c>
      <c r="I44" s="125">
        <f>SUM('[1]England'!I474:I475)</f>
        <v>6.8602861101923045</v>
      </c>
      <c r="J44" s="125">
        <f>SUM('[1]England'!J474:J475)</f>
        <v>6.635168146925196</v>
      </c>
      <c r="K44" s="125">
        <f>SUM('[1]England'!K474:K475)</f>
        <v>6.770145718412783</v>
      </c>
      <c r="L44" s="125">
        <f>SUM('[1]England'!L474:L475)</f>
        <v>6.606523414917072</v>
      </c>
      <c r="M44" s="125">
        <f>SUM('[1]England'!M474:M475)</f>
        <v>6.564932236531077</v>
      </c>
      <c r="O44" s="93"/>
    </row>
    <row r="45" spans="2:15" ht="12.75">
      <c r="B45" s="3"/>
      <c r="C45" s="3" t="s">
        <v>227</v>
      </c>
      <c r="D45" s="3" t="s">
        <v>69</v>
      </c>
      <c r="E45" s="89">
        <f t="shared" si="4"/>
        <v>1.9904010840000002</v>
      </c>
      <c r="F45" s="125">
        <f>'[1]England'!F477</f>
        <v>1.9904010840000002</v>
      </c>
      <c r="G45" s="125">
        <f>'[1]England'!G477</f>
        <v>1.554103572</v>
      </c>
      <c r="H45" s="125">
        <f>'[1]England'!H477</f>
        <v>1.57683708</v>
      </c>
      <c r="I45" s="125">
        <f>'[1]England'!I477</f>
        <v>1.4938559999999999</v>
      </c>
      <c r="J45" s="125">
        <f>'[1]England'!J477</f>
        <v>1.5372577352915673</v>
      </c>
      <c r="K45" s="125">
        <f>'[1]England'!K477</f>
        <v>1.4806954344000003</v>
      </c>
      <c r="L45" s="125">
        <f>'[1]England'!L477</f>
        <v>1.4942854920000002</v>
      </c>
      <c r="M45" s="125">
        <f>'[1]England'!M477</f>
        <v>1.4272039908000003</v>
      </c>
      <c r="O45" s="93"/>
    </row>
    <row r="46" spans="2:15" ht="12.75">
      <c r="B46" s="3"/>
      <c r="C46" s="3" t="s">
        <v>228</v>
      </c>
      <c r="D46" s="3" t="s">
        <v>70</v>
      </c>
      <c r="E46" s="89">
        <f t="shared" si="4"/>
        <v>0.007597065</v>
      </c>
      <c r="F46" s="125">
        <f>'[1]England'!F478</f>
        <v>0.007597065</v>
      </c>
      <c r="G46" s="125">
        <f>'[1]England'!G478</f>
        <v>0.007729469999999999</v>
      </c>
      <c r="H46" s="125">
        <f>'[1]England'!H478</f>
        <v>0.00816711</v>
      </c>
      <c r="I46" s="125">
        <f>'[1]England'!I478</f>
        <v>0.008715</v>
      </c>
      <c r="J46" s="125">
        <f>'[1]England'!J478</f>
        <v>0.008715</v>
      </c>
      <c r="K46" s="125">
        <f>'[1]England'!K478</f>
        <v>0.008413229999999999</v>
      </c>
      <c r="L46" s="125">
        <f>'[1]England'!L478</f>
        <v>0.008604960000000002</v>
      </c>
      <c r="M46" s="125">
        <f>'[1]England'!M478</f>
        <v>0.0091082355</v>
      </c>
      <c r="O46" s="93"/>
    </row>
    <row r="47" spans="2:15" ht="12.75">
      <c r="B47" s="3"/>
      <c r="C47" s="3" t="s">
        <v>229</v>
      </c>
      <c r="D47" s="3" t="s">
        <v>71</v>
      </c>
      <c r="E47" s="89">
        <f t="shared" si="4"/>
        <v>0.05806495799999999</v>
      </c>
      <c r="F47" s="125">
        <f>'[1]England'!F479</f>
        <v>0.05806495799999999</v>
      </c>
      <c r="G47" s="125">
        <f>'[1]England'!G479</f>
        <v>0.08457258600000002</v>
      </c>
      <c r="H47" s="125">
        <f>'[1]England'!H479</f>
        <v>0.09700538400000001</v>
      </c>
      <c r="I47" s="125">
        <f>'[1]England'!I479</f>
        <v>0.10016999999999998</v>
      </c>
      <c r="J47" s="125">
        <f>'[1]England'!J479</f>
        <v>0.112266</v>
      </c>
      <c r="K47" s="125">
        <f>'[1]England'!K479</f>
        <v>0.11132062200000001</v>
      </c>
      <c r="L47" s="125">
        <f>'[1]England'!L479</f>
        <v>0.10697929200000002</v>
      </c>
      <c r="M47" s="125">
        <f>'[1]England'!M479</f>
        <v>0.10759475159999997</v>
      </c>
      <c r="O47" s="93"/>
    </row>
    <row r="48" spans="2:15" ht="12.75">
      <c r="B48" s="3"/>
      <c r="C48" s="3" t="s">
        <v>230</v>
      </c>
      <c r="D48" s="3" t="s">
        <v>72</v>
      </c>
      <c r="E48" s="89">
        <f t="shared" si="4"/>
        <v>0.198712206</v>
      </c>
      <c r="F48" s="125">
        <f>'[1]England'!F480</f>
        <v>0.198712206</v>
      </c>
      <c r="G48" s="125">
        <f>'[1]England'!G480</f>
        <v>0.12837566700000003</v>
      </c>
      <c r="H48" s="125">
        <f>'[1]England'!H480</f>
        <v>0.13337421300000002</v>
      </c>
      <c r="I48" s="125">
        <f>'[1]England'!I480</f>
        <v>0.1194795</v>
      </c>
      <c r="J48" s="125">
        <f>'[1]England'!J480</f>
        <v>0.12779549999999998</v>
      </c>
      <c r="K48" s="125">
        <f>'[1]England'!K480</f>
        <v>0.12421848599999999</v>
      </c>
      <c r="L48" s="125">
        <f>'[1]England'!L480</f>
        <v>0.12141322200000002</v>
      </c>
      <c r="M48" s="125">
        <f>'[1]England'!M480</f>
        <v>0.12198100949999999</v>
      </c>
      <c r="O48" s="93"/>
    </row>
    <row r="49" spans="2:15" ht="12.75">
      <c r="B49" s="3"/>
      <c r="C49" s="3" t="s">
        <v>231</v>
      </c>
      <c r="D49" s="3" t="s">
        <v>73</v>
      </c>
      <c r="E49" s="89">
        <f t="shared" si="4"/>
        <v>0.006574180337155234</v>
      </c>
      <c r="F49" s="125">
        <f>'[1]England'!F476</f>
        <v>0.006574180337155234</v>
      </c>
      <c r="G49" s="125">
        <f>'[1]England'!G476</f>
        <v>0.0037399844664000007</v>
      </c>
      <c r="H49" s="125">
        <f>'[1]England'!H476</f>
        <v>0.003814458102</v>
      </c>
      <c r="I49" s="125">
        <f>'[1]England'!I476</f>
        <v>0.0040756716</v>
      </c>
      <c r="J49" s="125">
        <f>'[1]England'!J476</f>
        <v>0.0048167027999999985</v>
      </c>
      <c r="K49" s="125">
        <f>'[1]England'!K476</f>
        <v>0.0040756716</v>
      </c>
      <c r="L49" s="125">
        <f>'[1]England'!L476</f>
        <v>0.0040628054457900005</v>
      </c>
      <c r="M49" s="125">
        <f>'[1]England'!M476</f>
        <v>0.0042592620798</v>
      </c>
      <c r="O49" s="93"/>
    </row>
    <row r="50" spans="2:15" ht="12.75">
      <c r="B50" s="3" t="s">
        <v>74</v>
      </c>
      <c r="C50" s="3" t="s">
        <v>232</v>
      </c>
      <c r="D50" s="3" t="s">
        <v>68</v>
      </c>
      <c r="E50" s="89">
        <f t="shared" si="4"/>
        <v>1.3783118524603915</v>
      </c>
      <c r="F50" s="125">
        <f>SUM('[1]England'!F481:F482)</f>
        <v>1.3783118524603915</v>
      </c>
      <c r="G50" s="125">
        <f>SUM('[1]England'!G481:G482)</f>
        <v>1.0781013436688385</v>
      </c>
      <c r="H50" s="125">
        <f>SUM('[1]England'!H481:H482)</f>
        <v>1.0753905111883582</v>
      </c>
      <c r="I50" s="125">
        <f>SUM('[1]England'!I481:I482)</f>
        <v>1.1362416901999184</v>
      </c>
      <c r="J50" s="125">
        <f>SUM('[1]England'!J481:J482)</f>
        <v>1.0882674674340875</v>
      </c>
      <c r="K50" s="125">
        <f>SUM('[1]England'!K481:K482)</f>
        <v>1.081608013281876</v>
      </c>
      <c r="L50" s="125">
        <f>SUM('[1]England'!L481:L482)</f>
        <v>1.050194469481571</v>
      </c>
      <c r="M50" s="125">
        <f>SUM('[1]England'!M481:M482)</f>
        <v>1.0370100591592766</v>
      </c>
      <c r="O50" s="93"/>
    </row>
    <row r="51" spans="2:15" ht="12.75">
      <c r="B51" s="3"/>
      <c r="C51" s="3" t="s">
        <v>233</v>
      </c>
      <c r="D51" s="3" t="s">
        <v>69</v>
      </c>
      <c r="E51" s="89">
        <f t="shared" si="4"/>
        <v>0.047272025745</v>
      </c>
      <c r="F51" s="125">
        <f>'[1]England'!F487</f>
        <v>0.047272025745</v>
      </c>
      <c r="G51" s="125">
        <f>'[1]England'!G487</f>
        <v>0.036909959835000006</v>
      </c>
      <c r="H51" s="125">
        <f>'[1]England'!H487</f>
        <v>0.03744988065</v>
      </c>
      <c r="I51" s="125">
        <f>'[1]England'!I487</f>
        <v>0.03547908</v>
      </c>
      <c r="J51" s="125">
        <f>'[1]England'!J487</f>
        <v>0.03650987121317472</v>
      </c>
      <c r="K51" s="125">
        <f>'[1]England'!K487</f>
        <v>0.035166516567</v>
      </c>
      <c r="L51" s="125">
        <f>'[1]England'!L487</f>
        <v>0.035489280435</v>
      </c>
      <c r="M51" s="125">
        <f>'[1]England'!M487</f>
        <v>0.033896094781500005</v>
      </c>
      <c r="O51" s="93"/>
    </row>
    <row r="52" spans="2:15" ht="12.75">
      <c r="B52" s="3"/>
      <c r="C52" s="3" t="s">
        <v>234</v>
      </c>
      <c r="D52" s="3" t="s">
        <v>70</v>
      </c>
      <c r="E52" s="89">
        <f t="shared" si="4"/>
        <v>0.00018232956</v>
      </c>
      <c r="F52" s="125">
        <f>'[1]England'!F488</f>
        <v>0.00018232956</v>
      </c>
      <c r="G52" s="125">
        <f>'[1]England'!G488</f>
        <v>0.00018550728</v>
      </c>
      <c r="H52" s="125">
        <f>'[1]England'!H488</f>
        <v>0.00019601064</v>
      </c>
      <c r="I52" s="125">
        <f>'[1]England'!I488</f>
        <v>0.00020916</v>
      </c>
      <c r="J52" s="125">
        <f>'[1]England'!J488</f>
        <v>0.00020915999999999998</v>
      </c>
      <c r="K52" s="125">
        <f>'[1]England'!K488</f>
        <v>0.00020191752</v>
      </c>
      <c r="L52" s="125">
        <f>'[1]England'!L488</f>
        <v>0.00020651904</v>
      </c>
      <c r="M52" s="125">
        <f>'[1]England'!M488</f>
        <v>0.00021859765200000006</v>
      </c>
      <c r="O52" s="93"/>
    </row>
    <row r="53" spans="2:15" ht="12.75">
      <c r="B53" s="3"/>
      <c r="C53" s="3" t="s">
        <v>235</v>
      </c>
      <c r="D53" s="3" t="s">
        <v>71</v>
      </c>
      <c r="E53" s="89">
        <f t="shared" si="4"/>
        <v>0.0045161633999999985</v>
      </c>
      <c r="F53" s="125">
        <f>'[1]England'!F489</f>
        <v>0.0045161633999999985</v>
      </c>
      <c r="G53" s="125">
        <f>'[1]England'!G489</f>
        <v>0.0065778678</v>
      </c>
      <c r="H53" s="125">
        <f>'[1]England'!H489</f>
        <v>0.0075448632000000015</v>
      </c>
      <c r="I53" s="125">
        <f>'[1]England'!I489</f>
        <v>0.007791</v>
      </c>
      <c r="J53" s="125">
        <f>'[1]England'!J489</f>
        <v>0.0087318</v>
      </c>
      <c r="K53" s="125">
        <f>'[1]England'!K489</f>
        <v>0.008658270599999998</v>
      </c>
      <c r="L53" s="125">
        <f>'[1]England'!L489</f>
        <v>0.008320611600000001</v>
      </c>
      <c r="M53" s="125">
        <f>'[1]England'!M489</f>
        <v>0.008368480679999998</v>
      </c>
      <c r="O53" s="93"/>
    </row>
    <row r="54" spans="2:15" ht="12.75">
      <c r="B54" s="3"/>
      <c r="C54" s="3" t="s">
        <v>236</v>
      </c>
      <c r="D54" s="3" t="s">
        <v>72</v>
      </c>
      <c r="E54" s="89">
        <f t="shared" si="4"/>
        <v>0.9352721162399998</v>
      </c>
      <c r="F54" s="125">
        <f>'[1]England'!F490</f>
        <v>0.9352721162399998</v>
      </c>
      <c r="G54" s="125">
        <f>'[1]England'!G490</f>
        <v>0.60422147268</v>
      </c>
      <c r="H54" s="125">
        <f>'[1]England'!H490</f>
        <v>0.6277479625199999</v>
      </c>
      <c r="I54" s="125">
        <f>'[1]England'!I490</f>
        <v>0.56235018</v>
      </c>
      <c r="J54" s="125">
        <f>'[1]England'!J490</f>
        <v>0.6014908200000001</v>
      </c>
      <c r="K54" s="125">
        <f>'[1]England'!K490</f>
        <v>0.58465500744</v>
      </c>
      <c r="L54" s="125">
        <f>'[1]England'!L490</f>
        <v>0.5714515648800002</v>
      </c>
      <c r="M54" s="125">
        <f>'[1]England'!M490</f>
        <v>0.5741239513799999</v>
      </c>
      <c r="O54" s="93"/>
    </row>
    <row r="55" spans="2:15" ht="12.75">
      <c r="B55" s="3"/>
      <c r="C55" s="3" t="s">
        <v>237</v>
      </c>
      <c r="D55" s="3" t="s">
        <v>75</v>
      </c>
      <c r="E55" s="89">
        <f t="shared" si="4"/>
        <v>0.16952951067037528</v>
      </c>
      <c r="F55" s="125">
        <f>SUM('[1]England'!F491:F493)</f>
        <v>0.16952951067037528</v>
      </c>
      <c r="G55" s="125">
        <f>SUM('[1]England'!G491:G493)</f>
        <v>0.21622200982200007</v>
      </c>
      <c r="H55" s="125">
        <f>SUM('[1]England'!H491:H493)</f>
        <v>0.215101123146</v>
      </c>
      <c r="I55" s="125">
        <f>SUM('[1]England'!I491:I493)</f>
        <v>0.21427442945999997</v>
      </c>
      <c r="J55" s="125">
        <f>SUM('[1]England'!J491:J493)</f>
        <v>0.21251335996800003</v>
      </c>
      <c r="K55" s="125">
        <f>SUM('[1]England'!K491:K493)</f>
        <v>0.20481766414199998</v>
      </c>
      <c r="L55" s="125">
        <f>SUM('[1]England'!L491:L493)</f>
        <v>0.20330968777376432</v>
      </c>
      <c r="M55" s="125">
        <f>SUM('[1]England'!M491:M493)</f>
        <v>0.19279619229779998</v>
      </c>
      <c r="O55" s="93"/>
    </row>
    <row r="56" spans="2:15" ht="12.75">
      <c r="B56" s="3"/>
      <c r="C56" s="3" t="s">
        <v>238</v>
      </c>
      <c r="D56" s="3" t="s">
        <v>73</v>
      </c>
      <c r="E56" s="89">
        <f t="shared" si="4"/>
        <v>0.00016372479766861686</v>
      </c>
      <c r="F56" s="125">
        <f>'[1]England'!F483</f>
        <v>0.00016372479766861686</v>
      </c>
      <c r="G56" s="125">
        <f>'[1]England'!G483</f>
        <v>9.314137560000003E-05</v>
      </c>
      <c r="H56" s="125">
        <f>'[1]England'!H483</f>
        <v>9.499608299999999E-05</v>
      </c>
      <c r="I56" s="125">
        <f>'[1]England'!I483</f>
        <v>0.0001015014</v>
      </c>
      <c r="J56" s="125">
        <f>'[1]England'!J483</f>
        <v>0.00011995619999999999</v>
      </c>
      <c r="K56" s="125">
        <f>'[1]England'!K483</f>
        <v>0.0001015014</v>
      </c>
      <c r="L56" s="125">
        <f>'[1]England'!L483</f>
        <v>0.00010118097853500001</v>
      </c>
      <c r="M56" s="125">
        <f>'[1]England'!M483</f>
        <v>0.0001060735767</v>
      </c>
      <c r="O56" s="93"/>
    </row>
    <row r="57" spans="2:15" ht="12.75">
      <c r="B57" s="23" t="s">
        <v>55</v>
      </c>
      <c r="C57" s="23" t="s">
        <v>239</v>
      </c>
      <c r="D57" s="3" t="s">
        <v>82</v>
      </c>
      <c r="E57" s="89">
        <f t="shared" si="4"/>
        <v>0.05043600095382946</v>
      </c>
      <c r="F57" s="125">
        <f>'[1]England'!F484</f>
        <v>0.05043600095382946</v>
      </c>
      <c r="G57" s="125">
        <f>'[1]England'!G484</f>
        <v>0.038935154296264464</v>
      </c>
      <c r="H57" s="125">
        <f>'[1]England'!H484</f>
        <v>0.03851750759440598</v>
      </c>
      <c r="I57" s="125">
        <f>'[1]England'!I484</f>
        <v>0.036536197829803566</v>
      </c>
      <c r="J57" s="125">
        <f>'[1]England'!J484</f>
        <v>0.03681074515637986</v>
      </c>
      <c r="K57" s="125">
        <f>'[1]England'!K484</f>
        <v>0.03578311260184777</v>
      </c>
      <c r="L57" s="125">
        <f>'[1]England'!L484</f>
        <v>0.034780701930947025</v>
      </c>
      <c r="M57" s="125">
        <f>'[1]England'!M484</f>
        <v>0.03431462733881081</v>
      </c>
      <c r="O57" s="93"/>
    </row>
    <row r="58" spans="2:15" ht="12.75">
      <c r="B58" s="23"/>
      <c r="C58" s="23" t="s">
        <v>240</v>
      </c>
      <c r="D58" s="3" t="s">
        <v>83</v>
      </c>
      <c r="E58" s="89">
        <f t="shared" si="4"/>
        <v>1.1762183370624597</v>
      </c>
      <c r="F58" s="125">
        <f>'[1]England'!F485</f>
        <v>1.1762183370624597</v>
      </c>
      <c r="G58" s="125">
        <f>'[1]England'!G485</f>
        <v>0.8764549393534059</v>
      </c>
      <c r="H58" s="125">
        <f>'[1]England'!H485</f>
        <v>0.8899391425001169</v>
      </c>
      <c r="I58" s="125">
        <f>'[1]England'!I485</f>
        <v>0.8470135221962356</v>
      </c>
      <c r="J58" s="125">
        <f>'[1]England'!J485</f>
        <v>0.8521964965736377</v>
      </c>
      <c r="K58" s="125">
        <f>'[1]England'!K485</f>
        <v>0.8677328499650095</v>
      </c>
      <c r="L58" s="125">
        <f>'[1]England'!L485</f>
        <v>0.8460277660699603</v>
      </c>
      <c r="M58" s="125">
        <f>'[1]England'!M485</f>
        <v>0.8399817352926289</v>
      </c>
      <c r="O58" s="93"/>
    </row>
    <row r="59" spans="2:15" ht="15.75">
      <c r="B59" s="23"/>
      <c r="C59" s="23" t="s">
        <v>241</v>
      </c>
      <c r="D59" s="3" t="s">
        <v>100</v>
      </c>
      <c r="E59" s="89">
        <f t="shared" si="4"/>
        <v>0.5871783126169976</v>
      </c>
      <c r="F59" s="125">
        <f>'[1]England'!F486</f>
        <v>0.5871783126169976</v>
      </c>
      <c r="G59" s="125">
        <f>'[1]England'!G486</f>
        <v>0.530871978518942</v>
      </c>
      <c r="H59" s="125">
        <f>'[1]England'!H486</f>
        <v>0.506170553442321</v>
      </c>
      <c r="I59" s="125">
        <f>'[1]England'!I486</f>
        <v>0.4921752781481167</v>
      </c>
      <c r="J59" s="125">
        <f>'[1]England'!J486</f>
        <v>0.4806748723645311</v>
      </c>
      <c r="K59" s="125">
        <f>'[1]England'!K486</f>
        <v>0.4344799964757682</v>
      </c>
      <c r="L59" s="125">
        <f>'[1]England'!L486</f>
        <v>0.4391879579006417</v>
      </c>
      <c r="M59" s="125">
        <f>'[1]England'!M486</f>
        <v>0.40688041470535136</v>
      </c>
      <c r="O59" s="93"/>
    </row>
    <row r="60" spans="2:15" ht="12.75">
      <c r="B60" s="23"/>
      <c r="C60" s="23" t="s">
        <v>242</v>
      </c>
      <c r="D60" s="3" t="s">
        <v>85</v>
      </c>
      <c r="E60" s="89">
        <f t="shared" si="4"/>
        <v>21.301511392726482</v>
      </c>
      <c r="F60" s="125">
        <f>'[1]England'!F494</f>
        <v>21.301511392726482</v>
      </c>
      <c r="G60" s="125">
        <f>'[1]England'!G494</f>
        <v>17.87790842438879</v>
      </c>
      <c r="H60" s="125">
        <f>'[1]England'!H494</f>
        <v>18.062673376626307</v>
      </c>
      <c r="I60" s="125">
        <f>'[1]England'!I494</f>
        <v>17.92097910348556</v>
      </c>
      <c r="J60" s="125">
        <f>'[1]England'!J494</f>
        <v>16.99781243031282</v>
      </c>
      <c r="K60" s="125">
        <f>'[1]England'!K494</f>
        <v>16.754935618068505</v>
      </c>
      <c r="L60" s="125">
        <f>'[1]England'!L494</f>
        <v>17.09771435974447</v>
      </c>
      <c r="M60" s="125">
        <f>'[1]England'!M494</f>
        <v>16.875586315721083</v>
      </c>
      <c r="O60" s="93"/>
    </row>
    <row r="61" spans="2:15" ht="12.75">
      <c r="B61" s="23"/>
      <c r="C61" s="23" t="s">
        <v>243</v>
      </c>
      <c r="D61" s="3" t="s">
        <v>76</v>
      </c>
      <c r="E61" s="89">
        <f t="shared" si="4"/>
        <v>0.31597921013706237</v>
      </c>
      <c r="F61" s="125">
        <f>SUM('[1]England'!F495:F496)</f>
        <v>0.31597921013706237</v>
      </c>
      <c r="G61" s="125">
        <f>SUM('[1]England'!G495:G496)</f>
        <v>0</v>
      </c>
      <c r="H61" s="125">
        <f>SUM('[1]England'!H495:H496)</f>
        <v>0</v>
      </c>
      <c r="I61" s="125">
        <f>SUM('[1]England'!I495:I496)</f>
        <v>0</v>
      </c>
      <c r="J61" s="125">
        <f>SUM('[1]England'!J495:J496)</f>
        <v>0</v>
      </c>
      <c r="K61" s="125">
        <f>SUM('[1]England'!K495:K496)</f>
        <v>0</v>
      </c>
      <c r="L61" s="125">
        <f>SUM('[1]England'!L495:L496)</f>
        <v>0</v>
      </c>
      <c r="M61" s="125">
        <f>SUM('[1]England'!M495:M496)</f>
        <v>0</v>
      </c>
      <c r="O61" s="93"/>
    </row>
    <row r="62" spans="2:15" ht="12.75">
      <c r="B62" s="2" t="s">
        <v>33</v>
      </c>
      <c r="C62" s="2"/>
      <c r="D62" s="2"/>
      <c r="E62" s="27">
        <f>SUM(E63:E76)</f>
        <v>52.25306272715753</v>
      </c>
      <c r="F62" s="27">
        <f>SUM(F63:F76)</f>
        <v>50.41191586550307</v>
      </c>
      <c r="G62" s="27">
        <f aca="true" t="shared" si="6" ref="G62:M62">SUM(G63:G76)</f>
        <v>16.786895523838997</v>
      </c>
      <c r="H62" s="27">
        <f t="shared" si="6"/>
        <v>16.161419280378905</v>
      </c>
      <c r="I62" s="27">
        <f t="shared" si="6"/>
        <v>15.157933631875123</v>
      </c>
      <c r="J62" s="27">
        <f t="shared" si="6"/>
        <v>13.739142803097238</v>
      </c>
      <c r="K62" s="27">
        <f t="shared" si="6"/>
        <v>14.80105848639989</v>
      </c>
      <c r="L62" s="27">
        <f t="shared" si="6"/>
        <v>13.524849528990917</v>
      </c>
      <c r="M62" s="27">
        <f t="shared" si="6"/>
        <v>9.103823909800381</v>
      </c>
      <c r="O62" s="92">
        <f>(M62-E62)/E62</f>
        <v>-0.8257743482456418</v>
      </c>
    </row>
    <row r="63" spans="2:15" ht="12.75">
      <c r="B63" s="3" t="s">
        <v>34</v>
      </c>
      <c r="C63" s="3" t="s">
        <v>188</v>
      </c>
      <c r="D63" s="3" t="s">
        <v>35</v>
      </c>
      <c r="E63" s="89">
        <f t="shared" si="4"/>
        <v>1.6049385462543049</v>
      </c>
      <c r="F63" s="125">
        <f>'[1]England'!F497</f>
        <v>1.6049385462543049</v>
      </c>
      <c r="G63" s="125">
        <f>'[1]England'!G497</f>
        <v>1.5110245563690743</v>
      </c>
      <c r="H63" s="125">
        <f>'[1]England'!H497</f>
        <v>1.575741739780443</v>
      </c>
      <c r="I63" s="125">
        <f>'[1]England'!I497</f>
        <v>1.6502491798402161</v>
      </c>
      <c r="J63" s="125">
        <f>'[1]England'!J497</f>
        <v>1.4843351532135036</v>
      </c>
      <c r="K63" s="125">
        <f>'[1]England'!K497</f>
        <v>1.7264200902660738</v>
      </c>
      <c r="L63" s="125">
        <f>'[1]England'!L497</f>
        <v>1.5491100654815892</v>
      </c>
      <c r="M63" s="125">
        <f>'[1]England'!M497</f>
        <v>1.1169740762500848</v>
      </c>
      <c r="O63" s="93"/>
    </row>
    <row r="64" spans="2:15" ht="12.75">
      <c r="B64" s="3"/>
      <c r="C64" s="3" t="s">
        <v>189</v>
      </c>
      <c r="D64" s="3" t="s">
        <v>36</v>
      </c>
      <c r="E64" s="89">
        <f t="shared" si="4"/>
        <v>5.792439049613333</v>
      </c>
      <c r="F64" s="125">
        <f>'[1]England'!F498</f>
        <v>5.792439049613333</v>
      </c>
      <c r="G64" s="125">
        <f>'[1]England'!G498</f>
        <v>4.696596246699871</v>
      </c>
      <c r="H64" s="125">
        <f>'[1]England'!H498</f>
        <v>4.781303730022428</v>
      </c>
      <c r="I64" s="125">
        <f>'[1]England'!I498</f>
        <v>4.737008291693395</v>
      </c>
      <c r="J64" s="125">
        <f>'[1]England'!J498</f>
        <v>4.497040332357297</v>
      </c>
      <c r="K64" s="125">
        <f>'[1]England'!K498</f>
        <v>4.659625810909402</v>
      </c>
      <c r="L64" s="125">
        <f>'[1]England'!L498</f>
        <v>3.9342459364909885</v>
      </c>
      <c r="M64" s="125">
        <f>'[1]England'!M498</f>
        <v>2.929875943431286</v>
      </c>
      <c r="O64" s="93"/>
    </row>
    <row r="65" spans="2:15" ht="12.75">
      <c r="B65" s="3"/>
      <c r="C65" s="3" t="s">
        <v>190</v>
      </c>
      <c r="D65" s="3" t="s">
        <v>37</v>
      </c>
      <c r="E65" s="89">
        <f t="shared" si="4"/>
        <v>1.1915200000000001</v>
      </c>
      <c r="F65" s="125">
        <f>'[1]England'!F499</f>
        <v>1.1915200000000001</v>
      </c>
      <c r="G65" s="125">
        <f>'[1]England'!G499</f>
        <v>0.9011199999999999</v>
      </c>
      <c r="H65" s="125">
        <f>'[1]England'!H499</f>
        <v>0.8154854524089307</v>
      </c>
      <c r="I65" s="125">
        <f>'[1]England'!I499</f>
        <v>0.7934433999216609</v>
      </c>
      <c r="J65" s="125">
        <f>'[1]England'!J499</f>
        <v>0.688410419114767</v>
      </c>
      <c r="K65" s="125">
        <f>'[1]England'!K499</f>
        <v>0.7362347826086957</v>
      </c>
      <c r="L65" s="125">
        <f>'[1]England'!L499</f>
        <v>0.6266292831962397</v>
      </c>
      <c r="M65" s="125">
        <f>'[1]England'!M499</f>
        <v>0.6266292831962397</v>
      </c>
      <c r="O65" s="93"/>
    </row>
    <row r="66" spans="2:15" ht="12.75">
      <c r="B66" s="3"/>
      <c r="C66" s="3" t="s">
        <v>191</v>
      </c>
      <c r="D66" s="3" t="s">
        <v>38</v>
      </c>
      <c r="E66" s="89">
        <f t="shared" si="4"/>
        <v>0.7875732340208651</v>
      </c>
      <c r="F66" s="125">
        <f>SUM('[1]England'!F500:F502)</f>
        <v>0.7875732340208651</v>
      </c>
      <c r="G66" s="125">
        <f>SUM('[1]England'!G500:G502)</f>
        <v>0.7895890000304578</v>
      </c>
      <c r="H66" s="125">
        <f>SUM('[1]England'!H500:H502)</f>
        <v>0.8288687135010677</v>
      </c>
      <c r="I66" s="125">
        <f>SUM('[1]England'!I500:I502)</f>
        <v>0.8023817344946472</v>
      </c>
      <c r="J66" s="125">
        <f>SUM('[1]England'!J500:J502)</f>
        <v>0.8706755731487927</v>
      </c>
      <c r="K66" s="125">
        <f>SUM('[1]England'!K500:K502)</f>
        <v>0.8146187326241734</v>
      </c>
      <c r="L66" s="125">
        <f>SUM('[1]England'!L500:L502)</f>
        <v>0.7652046674519792</v>
      </c>
      <c r="M66" s="125">
        <f>SUM('[1]England'!M500:M502)</f>
        <v>0.5838531975210268</v>
      </c>
      <c r="O66" s="93"/>
    </row>
    <row r="67" spans="2:15" ht="12.75">
      <c r="B67" s="3"/>
      <c r="C67" s="3" t="s">
        <v>192</v>
      </c>
      <c r="D67" s="3" t="s">
        <v>39</v>
      </c>
      <c r="E67" s="89">
        <f t="shared" si="4"/>
        <v>0.14010889336988966</v>
      </c>
      <c r="F67" s="125">
        <f>'[1]England'!F503</f>
        <v>0.14010889336988966</v>
      </c>
      <c r="G67" s="125">
        <f>'[1]England'!G503</f>
        <v>0.11361342383747951</v>
      </c>
      <c r="H67" s="125">
        <f>'[1]England'!H503</f>
        <v>0.13668825341904722</v>
      </c>
      <c r="I67" s="125">
        <f>'[1]England'!I503</f>
        <v>0.15581334242413492</v>
      </c>
      <c r="J67" s="125">
        <f>'[1]England'!J503</f>
        <v>0.15936004611539684</v>
      </c>
      <c r="K67" s="125">
        <f>'[1]England'!K503</f>
        <v>0.16745764718532963</v>
      </c>
      <c r="L67" s="125">
        <f>'[1]England'!L503</f>
        <v>0.17507434965516777</v>
      </c>
      <c r="M67" s="125">
        <f>'[1]England'!M503</f>
        <v>0.1489389926956934</v>
      </c>
      <c r="O67" s="93"/>
    </row>
    <row r="68" spans="2:15" ht="12.75">
      <c r="B68" s="3"/>
      <c r="C68" s="3" t="s">
        <v>193</v>
      </c>
      <c r="D68" s="3" t="s">
        <v>40</v>
      </c>
      <c r="E68" s="89">
        <f t="shared" si="4"/>
        <v>0.20346839473991776</v>
      </c>
      <c r="F68" s="125">
        <f>'[1]England'!F504</f>
        <v>0.20346839473991776</v>
      </c>
      <c r="G68" s="125">
        <f>'[1]England'!G504</f>
        <v>0.15148625616545294</v>
      </c>
      <c r="H68" s="125">
        <f>'[1]England'!H504</f>
        <v>0.14835111787767583</v>
      </c>
      <c r="I68" s="125">
        <f>'[1]England'!I504</f>
        <v>0.14656602875681637</v>
      </c>
      <c r="J68" s="125">
        <f>'[1]England'!J504</f>
        <v>0.20566962490629007</v>
      </c>
      <c r="K68" s="125">
        <f>'[1]England'!K504</f>
        <v>0.19994088211058694</v>
      </c>
      <c r="L68" s="125">
        <f>'[1]England'!L504</f>
        <v>0.24806613658246468</v>
      </c>
      <c r="M68" s="125">
        <f>'[1]England'!M504</f>
        <v>0.07927789371275315</v>
      </c>
      <c r="O68" s="93"/>
    </row>
    <row r="69" spans="2:15" ht="12.75">
      <c r="B69" s="3"/>
      <c r="C69" s="3" t="s">
        <v>194</v>
      </c>
      <c r="D69" s="3" t="s">
        <v>41</v>
      </c>
      <c r="E69" s="89">
        <f t="shared" si="4"/>
        <v>1.6866151732334513</v>
      </c>
      <c r="F69" s="125">
        <f>'[1]England'!F505</f>
        <v>1.6866151732334513</v>
      </c>
      <c r="G69" s="125">
        <f>'[1]England'!G505</f>
        <v>1.302404023406952</v>
      </c>
      <c r="H69" s="125">
        <f>'[1]England'!H505</f>
        <v>1.3932456880176163</v>
      </c>
      <c r="I69" s="125">
        <f>'[1]England'!I505</f>
        <v>1.249821549673877</v>
      </c>
      <c r="J69" s="125">
        <f>'[1]England'!J505</f>
        <v>0.9451139519344985</v>
      </c>
      <c r="K69" s="125">
        <f>'[1]England'!K505</f>
        <v>1.335266172282157</v>
      </c>
      <c r="L69" s="125">
        <f>'[1]England'!L505</f>
        <v>1.2172716686141494</v>
      </c>
      <c r="M69" s="125">
        <f>'[1]England'!M505</f>
        <v>0.8953501052681048</v>
      </c>
      <c r="O69" s="93"/>
    </row>
    <row r="70" spans="2:15" ht="12.75">
      <c r="B70" s="3"/>
      <c r="C70" s="3" t="s">
        <v>195</v>
      </c>
      <c r="D70" s="85" t="s">
        <v>145</v>
      </c>
      <c r="E70" s="89">
        <f t="shared" si="4"/>
        <v>2.0529014477958416</v>
      </c>
      <c r="F70" s="125">
        <f>'[1]England'!F511+'[1]England'!F557</f>
        <v>2.0529014477958416</v>
      </c>
      <c r="G70" s="125">
        <f>'[1]England'!G511+'[1]England'!G557</f>
        <v>1.3725652718831831</v>
      </c>
      <c r="H70" s="125">
        <f>'[1]England'!H511+'[1]England'!H557</f>
        <v>1.3991077287565046</v>
      </c>
      <c r="I70" s="125">
        <f>'[1]England'!I511+'[1]England'!I557</f>
        <v>1.4805541891935867</v>
      </c>
      <c r="J70" s="125">
        <f>'[1]England'!J511+'[1]England'!J557</f>
        <v>1.443560603634341</v>
      </c>
      <c r="K70" s="125">
        <f>'[1]England'!K511+'[1]England'!K557</f>
        <v>1.6392549007214705</v>
      </c>
      <c r="L70" s="125">
        <f>'[1]England'!L511+'[1]England'!L557</f>
        <v>1.9461915792133615</v>
      </c>
      <c r="M70" s="125">
        <f>'[1]England'!M511+'[1]England'!M557</f>
        <v>1.033646582847682</v>
      </c>
      <c r="O70" s="93"/>
    </row>
    <row r="71" spans="2:15" ht="12.75">
      <c r="B71" s="3"/>
      <c r="C71" s="3" t="s">
        <v>196</v>
      </c>
      <c r="D71" s="3" t="s">
        <v>42</v>
      </c>
      <c r="E71" s="90">
        <f>'[1]F-gas 2009'!$R$20+'[1]England'!$F$512</f>
        <v>0.29272088215707054</v>
      </c>
      <c r="F71" s="125">
        <f>SUM('[1]England'!F512:F513)</f>
        <v>1.1184059235868555</v>
      </c>
      <c r="G71" s="125">
        <f>SUM('[1]England'!G512:G513)</f>
        <v>0.3026850432577719</v>
      </c>
      <c r="H71" s="125">
        <f>SUM('[1]England'!H512:H513)</f>
        <v>0.37156584071826704</v>
      </c>
      <c r="I71" s="125">
        <f>SUM('[1]England'!I512:I513)</f>
        <v>0.3564674871184835</v>
      </c>
      <c r="J71" s="125">
        <f>SUM('[1]England'!J512:J513)</f>
        <v>0.38387905522101057</v>
      </c>
      <c r="K71" s="125">
        <f>SUM('[1]England'!K512:K513)</f>
        <v>0.34387703033076217</v>
      </c>
      <c r="L71" s="125">
        <f>SUM('[1]England'!L512:L513)</f>
        <v>0.3557918113174927</v>
      </c>
      <c r="M71" s="125">
        <f>SUM('[1]England'!M512:M513)</f>
        <v>0.24633118881924562</v>
      </c>
      <c r="O71" s="93"/>
    </row>
    <row r="72" spans="2:15" ht="12.75">
      <c r="B72" s="23"/>
      <c r="C72" s="23" t="s">
        <v>244</v>
      </c>
      <c r="D72" s="3" t="s">
        <v>86</v>
      </c>
      <c r="E72" s="89">
        <f t="shared" si="4"/>
        <v>3.164880184074945</v>
      </c>
      <c r="F72" s="125">
        <f>'[1]England'!F506</f>
        <v>3.164880184074945</v>
      </c>
      <c r="G72" s="125">
        <f>'[1]England'!G506</f>
        <v>2.3278613</v>
      </c>
      <c r="H72" s="125">
        <f>'[1]England'!H506</f>
        <v>2.6420741999999997</v>
      </c>
      <c r="I72" s="125">
        <f>'[1]England'!I506</f>
        <v>2.0197058</v>
      </c>
      <c r="J72" s="125">
        <f>'[1]England'!J506</f>
        <v>1.7588160000000002</v>
      </c>
      <c r="K72" s="125">
        <f>'[1]England'!K506</f>
        <v>1.7634969999999999</v>
      </c>
      <c r="L72" s="125">
        <f>'[1]England'!L506</f>
        <v>1.4646569999999999</v>
      </c>
      <c r="M72" s="125">
        <f>'[1]England'!M506</f>
        <v>1.1067</v>
      </c>
      <c r="O72" s="93"/>
    </row>
    <row r="73" spans="2:15" ht="12.75">
      <c r="B73" s="23"/>
      <c r="C73" s="23" t="s">
        <v>245</v>
      </c>
      <c r="D73" s="3" t="s">
        <v>87</v>
      </c>
      <c r="E73" s="89">
        <f t="shared" si="4"/>
        <v>20.7373446</v>
      </c>
      <c r="F73" s="125">
        <f>'[1]England'!F507</f>
        <v>20.7373446</v>
      </c>
      <c r="G73" s="125">
        <f>'[1]England'!G507</f>
        <v>0.581002</v>
      </c>
      <c r="H73" s="125">
        <f>'[1]England'!H507</f>
        <v>1.103321</v>
      </c>
      <c r="I73" s="125">
        <f>'[1]England'!I507</f>
        <v>0.9259700000000001</v>
      </c>
      <c r="J73" s="125">
        <f>'[1]England'!J507</f>
        <v>0.606763</v>
      </c>
      <c r="K73" s="125">
        <f>'[1]England'!K507</f>
        <v>0.9896130000000001</v>
      </c>
      <c r="L73" s="125">
        <f>'[1]England'!L507</f>
        <v>0.947143</v>
      </c>
      <c r="M73" s="125">
        <f>'[1]England'!M507</f>
        <v>0.071021</v>
      </c>
      <c r="O73" s="93"/>
    </row>
    <row r="74" spans="2:15" ht="12.75">
      <c r="B74" s="3"/>
      <c r="C74" s="3" t="s">
        <v>179</v>
      </c>
      <c r="D74" s="16" t="s">
        <v>78</v>
      </c>
      <c r="E74" s="89">
        <f t="shared" si="4"/>
        <v>0.1508832083136563</v>
      </c>
      <c r="F74" s="125">
        <f>SUM('[1]England'!F508:F510)</f>
        <v>0.1508832083136563</v>
      </c>
      <c r="G74" s="125">
        <f>SUM('[1]England'!G508:G510)</f>
        <v>0.07467563380768953</v>
      </c>
      <c r="H74" s="125">
        <f>SUM('[1]England'!H508:H510)</f>
        <v>0.06880669004838441</v>
      </c>
      <c r="I74" s="125">
        <f>SUM('[1]England'!I508:I510)</f>
        <v>0.0491759205</v>
      </c>
      <c r="J74" s="125">
        <f>SUM('[1]England'!J508:J510)</f>
        <v>0.04870987800000001</v>
      </c>
      <c r="K74" s="125">
        <f>SUM('[1]England'!K508:K510)</f>
        <v>0.054830244</v>
      </c>
      <c r="L74" s="125">
        <f>SUM('[1]England'!L508:L510)</f>
        <v>0.051397941</v>
      </c>
      <c r="M74" s="125">
        <f>SUM('[1]England'!M508:M510)</f>
        <v>0.0645162</v>
      </c>
      <c r="O74" s="93"/>
    </row>
    <row r="75" spans="2:15" ht="12.75">
      <c r="B75" s="3"/>
      <c r="C75" s="3" t="s">
        <v>246</v>
      </c>
      <c r="D75" s="16" t="s">
        <v>97</v>
      </c>
      <c r="E75" s="90">
        <f>'[1]F-gas 2009'!$R$22+'[1]F-gas 2009'!$R$23</f>
        <v>14.051461725084248</v>
      </c>
      <c r="F75" s="125">
        <f>SUM('[1]England'!F515:F516)</f>
        <v>11.384629822</v>
      </c>
      <c r="G75" s="125">
        <f>SUM('[1]England'!G515:G516)</f>
        <v>2.0370438841770655</v>
      </c>
      <c r="H75" s="125">
        <f>SUM('[1]England'!H515:H516)</f>
        <v>0.5349028998013405</v>
      </c>
      <c r="I75" s="125">
        <f>SUM('[1]England'!I515:I516)</f>
        <v>0.552599803188305</v>
      </c>
      <c r="J75" s="125">
        <f>SUM('[1]England'!J515:J516)</f>
        <v>0.47769245427134044</v>
      </c>
      <c r="K75" s="125">
        <f>SUM('[1]England'!K515:K516)</f>
        <v>0.2301685976212392</v>
      </c>
      <c r="L75" s="125">
        <f>SUM('[1]England'!L515:L516)</f>
        <v>0.13752859148748292</v>
      </c>
      <c r="M75" s="125">
        <f>SUM('[1]England'!M515:M516)</f>
        <v>0.11592966955826545</v>
      </c>
      <c r="O75" s="93"/>
    </row>
    <row r="76" spans="2:15" ht="12.75">
      <c r="B76" s="3"/>
      <c r="C76" s="3" t="s">
        <v>247</v>
      </c>
      <c r="D76" s="16" t="s">
        <v>98</v>
      </c>
      <c r="E76" s="90">
        <f>'[1]F-gas 2009'!$R$21</f>
        <v>0.3962073885</v>
      </c>
      <c r="F76" s="125">
        <f>'[1]England'!F514</f>
        <v>0.3962073885</v>
      </c>
      <c r="G76" s="125">
        <f>'[1]England'!G514</f>
        <v>0.6252288842040001</v>
      </c>
      <c r="H76" s="125">
        <f>'[1]England'!H514</f>
        <v>0.36195622602719996</v>
      </c>
      <c r="I76" s="125">
        <f>'[1]England'!I514</f>
        <v>0.23817690507000006</v>
      </c>
      <c r="J76" s="125">
        <f>'[1]England'!J514</f>
        <v>0.16911671118</v>
      </c>
      <c r="K76" s="125">
        <f>'[1]England'!K514</f>
        <v>0.14025359574</v>
      </c>
      <c r="L76" s="125">
        <f>'[1]England'!L514</f>
        <v>0.10653749850000002</v>
      </c>
      <c r="M76" s="125">
        <f>'[1]England'!M514</f>
        <v>0.08477977650000001</v>
      </c>
      <c r="O76" s="93"/>
    </row>
    <row r="77" spans="2:15" ht="12.75">
      <c r="B77" s="2" t="s">
        <v>43</v>
      </c>
      <c r="C77" s="2"/>
      <c r="D77" s="2"/>
      <c r="E77" s="89">
        <f t="shared" si="4"/>
        <v>5.919352253176722</v>
      </c>
      <c r="F77" s="27">
        <f>SUM(F78:F94)</f>
        <v>5.919352253176722</v>
      </c>
      <c r="G77" s="27">
        <f aca="true" t="shared" si="7" ref="G77:M77">SUM(G78:G94)</f>
        <v>3.212841371860652</v>
      </c>
      <c r="H77" s="27">
        <f t="shared" si="7"/>
        <v>2.7472118821418148</v>
      </c>
      <c r="I77" s="27">
        <f t="shared" si="7"/>
        <v>2.3975443703848076</v>
      </c>
      <c r="J77" s="27">
        <f t="shared" si="7"/>
        <v>2.218019358807525</v>
      </c>
      <c r="K77" s="27">
        <f t="shared" si="7"/>
        <v>1.9996825048203408</v>
      </c>
      <c r="L77" s="27">
        <f t="shared" si="7"/>
        <v>1.7554580425908428</v>
      </c>
      <c r="M77" s="27">
        <f t="shared" si="7"/>
        <v>1.6910865168170355</v>
      </c>
      <c r="O77" s="92">
        <f>(M77-E77)/E77</f>
        <v>-0.7143122347703695</v>
      </c>
    </row>
    <row r="78" spans="2:15" ht="12.75">
      <c r="B78" s="3" t="s">
        <v>44</v>
      </c>
      <c r="C78" s="3" t="s">
        <v>202</v>
      </c>
      <c r="D78" s="16" t="s">
        <v>248</v>
      </c>
      <c r="E78" s="89">
        <f t="shared" si="4"/>
        <v>-2.0470349648121937</v>
      </c>
      <c r="F78" s="125">
        <f>'[1]England'!F531</f>
        <v>-2.0470349648121937</v>
      </c>
      <c r="G78" s="125">
        <f>'[1]England'!G531</f>
        <v>-2.5132780428457813</v>
      </c>
      <c r="H78" s="125">
        <f>'[1]England'!H531</f>
        <v>-2.6780454047068005</v>
      </c>
      <c r="I78" s="125">
        <f>'[1]England'!I531</f>
        <v>-2.547076130341657</v>
      </c>
      <c r="J78" s="125">
        <f>'[1]England'!J531</f>
        <v>-2.376979505101772</v>
      </c>
      <c r="K78" s="125">
        <f>'[1]England'!K531</f>
        <v>-2.004050231348747</v>
      </c>
      <c r="L78" s="125">
        <f>'[1]England'!L531</f>
        <v>-1.7420225803794247</v>
      </c>
      <c r="M78" s="125">
        <f>'[1]England'!M531</f>
        <v>-1.4668959823437664</v>
      </c>
      <c r="O78" s="93"/>
    </row>
    <row r="79" spans="2:15" ht="12.75">
      <c r="B79" s="3"/>
      <c r="C79" s="3" t="s">
        <v>203</v>
      </c>
      <c r="D79" s="3" t="s">
        <v>45</v>
      </c>
      <c r="E79" s="89">
        <f t="shared" si="4"/>
        <v>0.018398242701025774</v>
      </c>
      <c r="F79" s="125">
        <f>'[1]England'!F518</f>
        <v>0.018398242701025774</v>
      </c>
      <c r="G79" s="125">
        <f>'[1]England'!G518</f>
        <v>0.022314934183282672</v>
      </c>
      <c r="H79" s="125">
        <f>'[1]England'!H518</f>
        <v>0.022929753067289692</v>
      </c>
      <c r="I79" s="125">
        <f>'[1]England'!I518</f>
        <v>0.0008153052456696128</v>
      </c>
      <c r="J79" s="125">
        <f>'[1]England'!J518</f>
        <v>0.0708298094479723</v>
      </c>
      <c r="K79" s="125">
        <f>'[1]England'!K518</f>
        <v>0.07645890829643238</v>
      </c>
      <c r="L79" s="125">
        <f>'[1]England'!L518</f>
        <v>0.07332105785835782</v>
      </c>
      <c r="M79" s="125">
        <f>'[1]England'!M518</f>
        <v>0.04710075850830095</v>
      </c>
      <c r="O79" s="93"/>
    </row>
    <row r="80" spans="2:15" ht="12.75">
      <c r="B80" s="3"/>
      <c r="C80" s="3" t="s">
        <v>203</v>
      </c>
      <c r="D80" s="3" t="s">
        <v>46</v>
      </c>
      <c r="E80" s="89">
        <f t="shared" si="4"/>
        <v>-0.6970437513730677</v>
      </c>
      <c r="F80" s="125">
        <f>'[1]England'!F519</f>
        <v>-0.6970437513730677</v>
      </c>
      <c r="G80" s="125">
        <f>'[1]England'!G519</f>
        <v>-0.7573072560209473</v>
      </c>
      <c r="H80" s="125">
        <f>'[1]England'!H519</f>
        <v>-0.7836625306158534</v>
      </c>
      <c r="I80" s="125">
        <f>'[1]England'!I519</f>
        <v>-0.8066046718617605</v>
      </c>
      <c r="J80" s="125">
        <f>'[1]England'!J519</f>
        <v>-0.8779714726208637</v>
      </c>
      <c r="K80" s="125">
        <f>'[1]England'!K519</f>
        <v>-0.9142800452371327</v>
      </c>
      <c r="L80" s="125">
        <f>'[1]England'!L519</f>
        <v>-0.9413271128090589</v>
      </c>
      <c r="M80" s="125">
        <f>'[1]England'!M519</f>
        <v>-0.9476314358919445</v>
      </c>
      <c r="O80" s="93"/>
    </row>
    <row r="81" spans="2:15" ht="15.75">
      <c r="B81" s="3"/>
      <c r="C81" s="3" t="s">
        <v>203</v>
      </c>
      <c r="D81" s="23" t="s">
        <v>89</v>
      </c>
      <c r="E81" s="89">
        <f t="shared" si="4"/>
        <v>0.00030192303761920566</v>
      </c>
      <c r="F81" s="125">
        <f>'[1]England'!F517</f>
        <v>0.00030192303761920566</v>
      </c>
      <c r="G81" s="125">
        <f>'[1]England'!G517</f>
        <v>0.0006777998515007444</v>
      </c>
      <c r="H81" s="125">
        <f>'[1]England'!H517</f>
        <v>0.0005964627883735072</v>
      </c>
      <c r="I81" s="125">
        <f>'[1]England'!I517</f>
        <v>0.000600322520701698</v>
      </c>
      <c r="J81" s="125">
        <f>'[1]England'!J517</f>
        <v>0.0005218679639223511</v>
      </c>
      <c r="K81" s="125">
        <f>'[1]England'!K517</f>
        <v>0.00041179492128173855</v>
      </c>
      <c r="L81" s="125">
        <f>'[1]England'!L517</f>
        <v>0.0004153257350380763</v>
      </c>
      <c r="M81" s="125">
        <f>'[1]England'!M517</f>
        <v>0.0003185008561050508</v>
      </c>
      <c r="O81" s="93"/>
    </row>
    <row r="82" spans="2:15" ht="12.75">
      <c r="B82" s="3" t="s">
        <v>47</v>
      </c>
      <c r="C82" s="3" t="s">
        <v>204</v>
      </c>
      <c r="D82" s="3" t="s">
        <v>48</v>
      </c>
      <c r="E82" s="89">
        <f t="shared" si="4"/>
        <v>0.6252693322012095</v>
      </c>
      <c r="F82" s="125">
        <f>'[1]England'!F520</f>
        <v>0.6252693322012095</v>
      </c>
      <c r="G82" s="125">
        <f>'[1]England'!G520</f>
        <v>0.44164490707540716</v>
      </c>
      <c r="H82" s="125">
        <f>'[1]England'!H520</f>
        <v>0.39055078633934137</v>
      </c>
      <c r="I82" s="125">
        <f>'[1]England'!I520</f>
        <v>0.3139923940625555</v>
      </c>
      <c r="J82" s="125">
        <f>'[1]England'!J520</f>
        <v>0.3595150598772323</v>
      </c>
      <c r="K82" s="125">
        <f>'[1]England'!K520</f>
        <v>0.4066362989198407</v>
      </c>
      <c r="L82" s="125">
        <f>'[1]England'!L520</f>
        <v>0.33582017647788454</v>
      </c>
      <c r="M82" s="125">
        <f>'[1]England'!M520</f>
        <v>0.3795388571676031</v>
      </c>
      <c r="O82" s="93"/>
    </row>
    <row r="83" spans="2:15" ht="12.75">
      <c r="B83" s="3"/>
      <c r="C83" s="3" t="s">
        <v>204</v>
      </c>
      <c r="D83" s="3" t="s">
        <v>49</v>
      </c>
      <c r="E83" s="89">
        <f t="shared" si="4"/>
        <v>1.1246686618749941</v>
      </c>
      <c r="F83" s="125">
        <f>'[1]England'!F521</f>
        <v>1.1246686618749941</v>
      </c>
      <c r="G83" s="125">
        <f>'[1]England'!G521</f>
        <v>0.6920019952083275</v>
      </c>
      <c r="H83" s="125">
        <f>'[1]England'!H521</f>
        <v>0.6700019952083273</v>
      </c>
      <c r="I83" s="125">
        <f>'[1]England'!I521</f>
        <v>0.6480019952083274</v>
      </c>
      <c r="J83" s="125">
        <f>'[1]England'!J521</f>
        <v>0.6260019952083274</v>
      </c>
      <c r="K83" s="125">
        <f>'[1]England'!K521</f>
        <v>0.6040019952083274</v>
      </c>
      <c r="L83" s="125">
        <f>'[1]England'!L521</f>
        <v>0.5820019952083274</v>
      </c>
      <c r="M83" s="125">
        <f>'[1]England'!M521</f>
        <v>0.5600019952083274</v>
      </c>
      <c r="O83" s="93"/>
    </row>
    <row r="84" spans="2:15" ht="12.75">
      <c r="B84" s="3"/>
      <c r="C84" s="3" t="s">
        <v>205</v>
      </c>
      <c r="D84" s="3" t="s">
        <v>45</v>
      </c>
      <c r="E84" s="89">
        <f t="shared" si="4"/>
        <v>0.0005648136600839636</v>
      </c>
      <c r="F84" s="125">
        <f>'[1]England'!F523</f>
        <v>0.0005648136600839636</v>
      </c>
      <c r="G84" s="125">
        <f>'[1]England'!G523</f>
        <v>0.0024020292894754705</v>
      </c>
      <c r="H84" s="125">
        <f>'[1]England'!H523</f>
        <v>0.0016236673469946217</v>
      </c>
      <c r="I84" s="125">
        <f>'[1]England'!I523</f>
        <v>0.00019972865917321204</v>
      </c>
      <c r="J84" s="125">
        <f>'[1]England'!J523</f>
        <v>0.0016978799542819428</v>
      </c>
      <c r="K84" s="125">
        <f>'[1]England'!K523</f>
        <v>0.0016987694301437285</v>
      </c>
      <c r="L84" s="125">
        <f>'[1]England'!L523</f>
        <v>0.002173796419492961</v>
      </c>
      <c r="M84" s="125">
        <f>'[1]England'!M523</f>
        <v>0.002292945846408807</v>
      </c>
      <c r="O84" s="93"/>
    </row>
    <row r="85" spans="2:15" ht="12.75">
      <c r="B85" s="3"/>
      <c r="C85" s="3" t="s">
        <v>205</v>
      </c>
      <c r="D85" s="3" t="s">
        <v>50</v>
      </c>
      <c r="E85" s="89">
        <f t="shared" si="4"/>
        <v>5.479664697783891</v>
      </c>
      <c r="F85" s="125">
        <f>'[1]England'!F522</f>
        <v>5.479664697783891</v>
      </c>
      <c r="G85" s="125">
        <f>'[1]England'!G522</f>
        <v>4.898636998246054</v>
      </c>
      <c r="H85" s="125">
        <f>'[1]England'!H522</f>
        <v>4.804537430010281</v>
      </c>
      <c r="I85" s="125">
        <f>'[1]England'!I522</f>
        <v>4.714167828054897</v>
      </c>
      <c r="J85" s="125">
        <f>'[1]England'!J522</f>
        <v>4.631154286361853</v>
      </c>
      <c r="K85" s="125">
        <f>'[1]England'!K522</f>
        <v>4.551794770930518</v>
      </c>
      <c r="L85" s="125">
        <f>'[1]England'!L522</f>
        <v>4.477942665920458</v>
      </c>
      <c r="M85" s="125">
        <f>'[1]England'!M522</f>
        <v>4.406431317973119</v>
      </c>
      <c r="O85" s="93"/>
    </row>
    <row r="86" spans="2:15" ht="12.75">
      <c r="B86" s="3"/>
      <c r="C86" s="3" t="s">
        <v>205</v>
      </c>
      <c r="D86" s="3" t="s">
        <v>249</v>
      </c>
      <c r="E86" s="89">
        <f t="shared" si="4"/>
        <v>0.30630285897916</v>
      </c>
      <c r="F86" s="125">
        <f>'[1]England'!F524</f>
        <v>0.30630285897916</v>
      </c>
      <c r="G86" s="125">
        <f>'[1]England'!G524</f>
        <v>0.2765776852580172</v>
      </c>
      <c r="H86" s="125">
        <f>'[1]England'!H524</f>
        <v>0.27119753260296703</v>
      </c>
      <c r="I86" s="125">
        <f>'[1]England'!I524</f>
        <v>0.2660742748838516</v>
      </c>
      <c r="J86" s="125">
        <f>'[1]England'!J524</f>
        <v>0.2612297790377835</v>
      </c>
      <c r="K86" s="125">
        <f>'[1]England'!K524</f>
        <v>0.25661070441956374</v>
      </c>
      <c r="L86" s="125">
        <f>'[1]England'!L524</f>
        <v>0.25222973878488375</v>
      </c>
      <c r="M86" s="125">
        <f>'[1]England'!M524</f>
        <v>0.24805349124864237</v>
      </c>
      <c r="O86" s="93"/>
    </row>
    <row r="87" spans="2:15" ht="12.75">
      <c r="B87" s="3" t="s">
        <v>51</v>
      </c>
      <c r="C87" s="3" t="s">
        <v>206</v>
      </c>
      <c r="D87" s="3" t="s">
        <v>45</v>
      </c>
      <c r="E87" s="89">
        <f t="shared" si="4"/>
        <v>0.025252950666820994</v>
      </c>
      <c r="F87" s="125">
        <f>'[1]England'!F525</f>
        <v>0.025252950666820994</v>
      </c>
      <c r="G87" s="125">
        <f>'[1]England'!G525</f>
        <v>0.11646406251075343</v>
      </c>
      <c r="H87" s="125">
        <f>'[1]England'!H525</f>
        <v>0.10126667591137681</v>
      </c>
      <c r="I87" s="125">
        <f>'[1]England'!I525</f>
        <v>0.07517247699806363</v>
      </c>
      <c r="J87" s="125">
        <f>'[1]England'!J525</f>
        <v>0.08410253400359562</v>
      </c>
      <c r="K87" s="125">
        <f>'[1]England'!K525</f>
        <v>0.08894091219769645</v>
      </c>
      <c r="L87" s="125">
        <f>'[1]England'!L525</f>
        <v>0.11276856345953164</v>
      </c>
      <c r="M87" s="125">
        <f>'[1]England'!M525</f>
        <v>0.11904453278214215</v>
      </c>
      <c r="O87" s="93"/>
    </row>
    <row r="88" spans="2:15" ht="12.75">
      <c r="B88" s="3"/>
      <c r="C88" s="3" t="s">
        <v>207</v>
      </c>
      <c r="D88" s="3" t="s">
        <v>48</v>
      </c>
      <c r="E88" s="89">
        <f t="shared" si="4"/>
        <v>0.3478075607267398</v>
      </c>
      <c r="F88" s="125">
        <f>'[1]England'!F526</f>
        <v>0.3478075607267398</v>
      </c>
      <c r="G88" s="125">
        <f>'[1]England'!G526</f>
        <v>0.18343309363176385</v>
      </c>
      <c r="H88" s="125">
        <f>'[1]England'!H526</f>
        <v>0.18526116664573802</v>
      </c>
      <c r="I88" s="125">
        <f>'[1]England'!I526</f>
        <v>0.18852128549299751</v>
      </c>
      <c r="J88" s="125">
        <f>'[1]England'!J526</f>
        <v>0.17970664370203554</v>
      </c>
      <c r="K88" s="125">
        <f>'[1]England'!K526</f>
        <v>0.14534259404530325</v>
      </c>
      <c r="L88" s="125">
        <f>'[1]England'!L526</f>
        <v>0.16709542174281183</v>
      </c>
      <c r="M88" s="125">
        <f>'[1]England'!M526</f>
        <v>0.21392163873627493</v>
      </c>
      <c r="O88" s="93"/>
    </row>
    <row r="89" spans="2:15" ht="12.75">
      <c r="B89" s="3"/>
      <c r="C89" s="3" t="s">
        <v>208</v>
      </c>
      <c r="D89" s="3" t="s">
        <v>52</v>
      </c>
      <c r="E89" s="89">
        <f t="shared" si="4"/>
        <v>-2.8998713040055577</v>
      </c>
      <c r="F89" s="125">
        <f>'[1]England'!F527</f>
        <v>-2.8998713040055577</v>
      </c>
      <c r="G89" s="125">
        <f>'[1]England'!G527</f>
        <v>-3.6927693991731654</v>
      </c>
      <c r="H89" s="125">
        <f>'[1]England'!H527</f>
        <v>-3.80383840787711</v>
      </c>
      <c r="I89" s="125">
        <f>'[1]England'!I527</f>
        <v>-3.9318202972808938</v>
      </c>
      <c r="J89" s="125">
        <f>'[1]England'!J527</f>
        <v>-3.993551176214757</v>
      </c>
      <c r="K89" s="125">
        <f>'[1]England'!K527</f>
        <v>-4.063997360428343</v>
      </c>
      <c r="L89" s="125">
        <f>'[1]England'!L527</f>
        <v>-4.09901249826585</v>
      </c>
      <c r="M89" s="125">
        <f>'[1]England'!M527</f>
        <v>-4.162500010789038</v>
      </c>
      <c r="O89" s="93"/>
    </row>
    <row r="90" spans="2:15" ht="12.75">
      <c r="B90" s="3" t="s">
        <v>250</v>
      </c>
      <c r="C90" s="3" t="s">
        <v>209</v>
      </c>
      <c r="D90" s="3" t="s">
        <v>252</v>
      </c>
      <c r="E90" s="89">
        <f t="shared" si="4"/>
        <v>0.2324617947233516</v>
      </c>
      <c r="F90" s="125">
        <f>'[1]England'!F532</f>
        <v>0.2324617947233516</v>
      </c>
      <c r="G90" s="125">
        <f>'[1]England'!G532</f>
        <v>0.2542610538415378</v>
      </c>
      <c r="H90" s="125">
        <f>'[1]England'!H532</f>
        <v>0.18783301670508204</v>
      </c>
      <c r="I90" s="125">
        <f>'[1]England'!I532</f>
        <v>0.1928866467323843</v>
      </c>
      <c r="J90" s="125">
        <f>'[1]England'!J532</f>
        <v>0.17833387668492384</v>
      </c>
      <c r="K90" s="125">
        <f>'[1]England'!K532</f>
        <v>0.13702653991868502</v>
      </c>
      <c r="L90" s="125">
        <f>'[1]England'!L532</f>
        <v>0.09633190295704849</v>
      </c>
      <c r="M90" s="125">
        <f>'[1]England'!M532</f>
        <v>0.09627969963718641</v>
      </c>
      <c r="O90" s="93"/>
    </row>
    <row r="91" spans="2:15" ht="12.75">
      <c r="B91" s="3"/>
      <c r="C91" s="3" t="s">
        <v>251</v>
      </c>
      <c r="D91" s="3" t="s">
        <v>253</v>
      </c>
      <c r="E91" s="89">
        <f t="shared" si="4"/>
        <v>0</v>
      </c>
      <c r="F91" s="125">
        <f>'[1]England'!F533</f>
        <v>0</v>
      </c>
      <c r="G91" s="125">
        <f>'[1]England'!G533</f>
        <v>0</v>
      </c>
      <c r="H91" s="125">
        <f>'[1]England'!H533</f>
        <v>0</v>
      </c>
      <c r="I91" s="125">
        <f>'[1]England'!I533</f>
        <v>0</v>
      </c>
      <c r="J91" s="125">
        <f>'[1]England'!J533</f>
        <v>0</v>
      </c>
      <c r="K91" s="125">
        <f>'[1]England'!K533</f>
        <v>0</v>
      </c>
      <c r="L91" s="125">
        <f>'[1]England'!L533</f>
        <v>0</v>
      </c>
      <c r="M91" s="125">
        <f>'[1]England'!M533</f>
        <v>0</v>
      </c>
      <c r="O91" s="93"/>
    </row>
    <row r="92" spans="2:15" ht="12.75">
      <c r="B92" s="3" t="s">
        <v>53</v>
      </c>
      <c r="C92" s="3" t="s">
        <v>210</v>
      </c>
      <c r="D92" s="3" t="s">
        <v>45</v>
      </c>
      <c r="E92" s="89">
        <f t="shared" si="4"/>
        <v>0.088092980352</v>
      </c>
      <c r="F92" s="125">
        <f>'[1]England'!F528</f>
        <v>0.088092980352</v>
      </c>
      <c r="G92" s="125">
        <f>'[1]England'!G528</f>
        <v>0.07521546018786752</v>
      </c>
      <c r="H92" s="125">
        <f>'[1]England'!H528</f>
        <v>0.07069518777600002</v>
      </c>
      <c r="I92" s="125">
        <f>'[1]England'!I528</f>
        <v>0.06350003942400001</v>
      </c>
      <c r="J92" s="125">
        <f>'[1]England'!J528</f>
        <v>0.045721551167999995</v>
      </c>
      <c r="K92" s="125">
        <f>'[1]England'!K528</f>
        <v>0.04100092473599998</v>
      </c>
      <c r="L92" s="125">
        <f>'[1]England'!L528</f>
        <v>0.03261429558350238</v>
      </c>
      <c r="M92" s="125">
        <f>'[1]England'!M528</f>
        <v>0.02749784108281826</v>
      </c>
      <c r="O92" s="93"/>
    </row>
    <row r="93" spans="2:15" ht="12.75">
      <c r="B93" s="3"/>
      <c r="C93" s="3" t="s">
        <v>212</v>
      </c>
      <c r="D93" s="3" t="s">
        <v>54</v>
      </c>
      <c r="E93" s="89">
        <f t="shared" si="4"/>
        <v>3.8393676462465645</v>
      </c>
      <c r="F93" s="125">
        <f>'[1]England'!F529</f>
        <v>3.8393676462465645</v>
      </c>
      <c r="G93" s="125">
        <f>'[1]England'!G529</f>
        <v>3.2829944815027328</v>
      </c>
      <c r="H93" s="125">
        <f>'[1]England'!H529</f>
        <v>3.2394374971216053</v>
      </c>
      <c r="I93" s="125">
        <f>'[1]England'!I529</f>
        <v>3.1961983829802465</v>
      </c>
      <c r="J93" s="125">
        <f>'[1]England'!J529</f>
        <v>3.128591695278591</v>
      </c>
      <c r="K93" s="125">
        <f>'[1]England'!K529</f>
        <v>3.0857315802464034</v>
      </c>
      <c r="L93" s="125">
        <f>'[1]England'!L529</f>
        <v>3.0346538063727118</v>
      </c>
      <c r="M93" s="125">
        <f>'[1]England'!M529</f>
        <v>2.9938176467458364</v>
      </c>
      <c r="O93" s="93"/>
    </row>
    <row r="94" spans="2:15" ht="12.75">
      <c r="B94" s="3" t="s">
        <v>55</v>
      </c>
      <c r="C94" s="3" t="s">
        <v>211</v>
      </c>
      <c r="D94" s="3" t="s">
        <v>104</v>
      </c>
      <c r="E94" s="89">
        <f t="shared" si="4"/>
        <v>-0.5248511895859206</v>
      </c>
      <c r="F94" s="125">
        <f>'[1]England'!F530</f>
        <v>-0.5248511895859206</v>
      </c>
      <c r="G94" s="125">
        <f>'[1]England'!G530</f>
        <v>-0.07042843088617394</v>
      </c>
      <c r="H94" s="125">
        <f>'[1]England'!H530</f>
        <v>0.06682705381820121</v>
      </c>
      <c r="I94" s="125">
        <f>'[1]England'!I530</f>
        <v>0.022914789606252012</v>
      </c>
      <c r="J94" s="125">
        <f>'[1]England'!J530</f>
        <v>-0.10088546594360076</v>
      </c>
      <c r="K94" s="125">
        <f>'[1]England'!K530</f>
        <v>-0.41364565143563253</v>
      </c>
      <c r="L94" s="125">
        <f>'[1]England'!L530</f>
        <v>-0.6295485124748722</v>
      </c>
      <c r="M94" s="125">
        <f>'[1]England'!M530</f>
        <v>-0.826185279950981</v>
      </c>
      <c r="O94" s="93"/>
    </row>
    <row r="95" spans="2:15" ht="12.75" collapsed="1">
      <c r="B95" s="2" t="s">
        <v>56</v>
      </c>
      <c r="C95" s="2"/>
      <c r="D95" s="26"/>
      <c r="E95" s="27">
        <f>SUM(E96:E98)</f>
        <v>47.3210307342751</v>
      </c>
      <c r="F95" s="27">
        <f>SUM(F96:F98)</f>
        <v>47.3210307342751</v>
      </c>
      <c r="G95" s="27">
        <f aca="true" t="shared" si="8" ref="G95:M95">SUM(G96:G98)</f>
        <v>17.954416438539536</v>
      </c>
      <c r="H95" s="27">
        <f t="shared" si="8"/>
        <v>16.4866011844749</v>
      </c>
      <c r="I95" s="27">
        <f t="shared" si="8"/>
        <v>15.869433387550455</v>
      </c>
      <c r="J95" s="27">
        <f t="shared" si="8"/>
        <v>15.416855951257364</v>
      </c>
      <c r="K95" s="27">
        <f t="shared" si="8"/>
        <v>15.0205231318179</v>
      </c>
      <c r="L95" s="27">
        <f t="shared" si="8"/>
        <v>14.429042822786656</v>
      </c>
      <c r="M95" s="27">
        <f t="shared" si="8"/>
        <v>14.103172547232958</v>
      </c>
      <c r="O95" s="92">
        <f>(M95-E95)/E95</f>
        <v>-0.7019681877508663</v>
      </c>
    </row>
    <row r="96" spans="2:15" ht="12.75">
      <c r="B96" s="3" t="s">
        <v>56</v>
      </c>
      <c r="C96" s="3" t="s">
        <v>254</v>
      </c>
      <c r="D96" s="16" t="s">
        <v>79</v>
      </c>
      <c r="E96" s="89">
        <f t="shared" si="4"/>
        <v>44.77272622715336</v>
      </c>
      <c r="F96" s="125">
        <f>'[1]England'!F534</f>
        <v>44.77272622715336</v>
      </c>
      <c r="G96" s="125">
        <f>'[1]England'!G534</f>
        <v>16.06146904880446</v>
      </c>
      <c r="H96" s="125">
        <f>'[1]England'!H534</f>
        <v>14.615723244545384</v>
      </c>
      <c r="I96" s="125">
        <f>'[1]England'!I534</f>
        <v>14.017153359484205</v>
      </c>
      <c r="J96" s="125">
        <f>'[1]England'!J534</f>
        <v>13.616549398353941</v>
      </c>
      <c r="K96" s="125">
        <f>'[1]England'!K534</f>
        <v>13.210561449731998</v>
      </c>
      <c r="L96" s="125">
        <f>'[1]England'!L534</f>
        <v>12.694603332288313</v>
      </c>
      <c r="M96" s="125">
        <f>'[1]England'!M534</f>
        <v>12.372971622493848</v>
      </c>
      <c r="O96" s="93"/>
    </row>
    <row r="97" spans="2:15" ht="12.75">
      <c r="B97" s="23"/>
      <c r="C97" s="23" t="s">
        <v>255</v>
      </c>
      <c r="D97" s="3" t="s">
        <v>80</v>
      </c>
      <c r="E97" s="89">
        <f t="shared" si="4"/>
        <v>1.2701829651742955</v>
      </c>
      <c r="F97" s="125">
        <f>'[1]England'!F535</f>
        <v>1.2701829651742955</v>
      </c>
      <c r="G97" s="125">
        <f>'[1]England'!G535</f>
        <v>1.442210179227601</v>
      </c>
      <c r="H97" s="125">
        <f>'[1]England'!H535</f>
        <v>1.4436853590788337</v>
      </c>
      <c r="I97" s="125">
        <f>'[1]England'!I535</f>
        <v>1.4680433401455195</v>
      </c>
      <c r="J97" s="125">
        <f>'[1]England'!J535</f>
        <v>1.4715130612169067</v>
      </c>
      <c r="K97" s="125">
        <f>'[1]England'!K535</f>
        <v>1.4605264058275182</v>
      </c>
      <c r="L97" s="125">
        <f>'[1]England'!L535</f>
        <v>1.4357832298117035</v>
      </c>
      <c r="M97" s="125">
        <f>'[1]England'!M535</f>
        <v>1.4327508886056328</v>
      </c>
      <c r="O97" s="93"/>
    </row>
    <row r="98" spans="2:15" ht="12.75">
      <c r="B98" s="23"/>
      <c r="C98" s="23" t="s">
        <v>197</v>
      </c>
      <c r="D98" s="3" t="s">
        <v>57</v>
      </c>
      <c r="E98" s="89">
        <f t="shared" si="4"/>
        <v>1.278121541947444</v>
      </c>
      <c r="F98" s="125">
        <f>'[1]England'!F536</f>
        <v>1.278121541947444</v>
      </c>
      <c r="G98" s="125">
        <f>'[1]England'!G536</f>
        <v>0.45073721050747123</v>
      </c>
      <c r="H98" s="125">
        <f>'[1]England'!H536</f>
        <v>0.4271925808506838</v>
      </c>
      <c r="I98" s="125">
        <f>'[1]England'!I536</f>
        <v>0.3842366879207305</v>
      </c>
      <c r="J98" s="125">
        <f>'[1]England'!J536</f>
        <v>0.32879349168651645</v>
      </c>
      <c r="K98" s="125">
        <f>'[1]England'!K536</f>
        <v>0.3494352762583824</v>
      </c>
      <c r="L98" s="125">
        <f>'[1]England'!L536</f>
        <v>0.298656260686639</v>
      </c>
      <c r="M98" s="125">
        <f>'[1]England'!M536</f>
        <v>0.2974500361334782</v>
      </c>
      <c r="O98" s="93"/>
    </row>
    <row r="99" spans="2:15" ht="12.75">
      <c r="B99" s="22" t="s">
        <v>60</v>
      </c>
      <c r="C99" s="22" t="s">
        <v>198</v>
      </c>
      <c r="D99" s="85" t="s">
        <v>146</v>
      </c>
      <c r="E99" s="27">
        <f>F99</f>
        <v>6.439864428665968</v>
      </c>
      <c r="F99" s="126">
        <f>'[1]England'!F537+'[1]England'!F556+SUM('[1]England'!F408:F413)</f>
        <v>6.439864428665968</v>
      </c>
      <c r="G99" s="126">
        <f>'[1]England'!G537+'[1]England'!G556+SUM('[1]England'!G408:G413)</f>
        <v>11.734415409312987</v>
      </c>
      <c r="H99" s="126">
        <f>'[1]England'!H537+'[1]England'!H556+SUM('[1]England'!H408:H413)</f>
        <v>11.629951708642116</v>
      </c>
      <c r="I99" s="126">
        <f>'[1]England'!I537+'[1]England'!I556+SUM('[1]England'!I408:I413)</f>
        <v>12.01139164069956</v>
      </c>
      <c r="J99" s="126">
        <f>'[1]England'!J537+'[1]England'!J556+SUM('[1]England'!J408:J413)</f>
        <v>10.999169759667739</v>
      </c>
      <c r="K99" s="126">
        <f>'[1]England'!K537+'[1]England'!K556+SUM('[1]England'!K408:K413)</f>
        <v>11.582919321338217</v>
      </c>
      <c r="L99" s="126">
        <f>'[1]England'!L537+'[1]England'!L556+SUM('[1]England'!L408:L413)</f>
        <v>10.733416955251432</v>
      </c>
      <c r="M99" s="126">
        <f>'[1]England'!M537+'[1]England'!M556+SUM('[1]England'!M408:M413)</f>
        <v>11.064089409399601</v>
      </c>
      <c r="O99" s="92">
        <f>(M99-E99)/E99</f>
        <v>0.7180624735125911</v>
      </c>
    </row>
    <row r="100" spans="2:15" ht="12.75">
      <c r="B100" s="23"/>
      <c r="C100" s="23"/>
      <c r="D100" s="3"/>
      <c r="E100" s="3"/>
      <c r="F100" s="28"/>
      <c r="G100" s="28"/>
      <c r="H100" s="28"/>
      <c r="I100" s="28"/>
      <c r="J100" s="28"/>
      <c r="K100" s="28"/>
      <c r="L100" s="28"/>
      <c r="O100" s="94"/>
    </row>
    <row r="101" spans="2:15" ht="12.75">
      <c r="B101" s="26"/>
      <c r="C101" s="26"/>
      <c r="D101" s="2"/>
      <c r="E101" s="2"/>
      <c r="F101" s="26"/>
      <c r="G101" s="26"/>
      <c r="H101" s="26"/>
      <c r="I101" s="26"/>
      <c r="J101" s="26"/>
      <c r="K101" s="26"/>
      <c r="L101" s="26"/>
      <c r="O101" s="94"/>
    </row>
    <row r="102" spans="2:15" ht="12.75">
      <c r="B102" s="18" t="s">
        <v>99</v>
      </c>
      <c r="C102" s="18"/>
      <c r="D102" s="26"/>
      <c r="E102" s="27">
        <f aca="true" t="shared" si="9" ref="E102:M102">E99+E95+E77+E62+E41+E36+E35+E19+E8</f>
        <v>626.675013883455</v>
      </c>
      <c r="F102" s="27">
        <f t="shared" si="9"/>
        <v>623.40389330442</v>
      </c>
      <c r="G102" s="27">
        <f t="shared" si="9"/>
        <v>530.0121318831733</v>
      </c>
      <c r="H102" s="27">
        <f t="shared" si="9"/>
        <v>526.5809231038842</v>
      </c>
      <c r="I102" s="27">
        <f t="shared" si="9"/>
        <v>521.8774929750819</v>
      </c>
      <c r="J102" s="27">
        <f t="shared" si="9"/>
        <v>516.159527350005</v>
      </c>
      <c r="K102" s="27">
        <f t="shared" si="9"/>
        <v>508.35246835514624</v>
      </c>
      <c r="L102" s="27">
        <f t="shared" si="9"/>
        <v>497.6215322269703</v>
      </c>
      <c r="M102" s="27">
        <f t="shared" si="9"/>
        <v>453.0549248147461</v>
      </c>
      <c r="O102" s="92">
        <f>(M102-E102)/E102</f>
        <v>-0.27704964331160914</v>
      </c>
    </row>
    <row r="103" spans="15:16" ht="12.75">
      <c r="O103" s="101">
        <f>'[2]England'!$J$270</f>
        <v>-0.2952571924554297</v>
      </c>
      <c r="P103" t="s">
        <v>215</v>
      </c>
    </row>
    <row r="104" spans="6:12" ht="12.75">
      <c r="F104" s="29"/>
      <c r="G104" s="29"/>
      <c r="H104" s="29"/>
      <c r="I104" s="29"/>
      <c r="J104" s="29"/>
      <c r="K104" s="29"/>
      <c r="L104" s="29"/>
    </row>
    <row r="109" spans="6:12" ht="12.75">
      <c r="F109" s="34"/>
      <c r="G109" s="34"/>
      <c r="H109" s="34"/>
      <c r="I109" s="34"/>
      <c r="J109" s="34"/>
      <c r="K109" s="34"/>
      <c r="L109" s="34"/>
    </row>
    <row r="110" spans="2:15" ht="12.75">
      <c r="B110" s="95" t="s">
        <v>158</v>
      </c>
      <c r="C110" s="95"/>
      <c r="D110" s="96"/>
      <c r="E110" s="97">
        <f>E102-E99</f>
        <v>620.235149454789</v>
      </c>
      <c r="F110" s="97">
        <f aca="true" t="shared" si="10" ref="F110:M110">F102-F99</f>
        <v>616.964028875754</v>
      </c>
      <c r="G110" s="97">
        <f t="shared" si="10"/>
        <v>518.2777164738603</v>
      </c>
      <c r="H110" s="97">
        <f t="shared" si="10"/>
        <v>514.950971395242</v>
      </c>
      <c r="I110" s="97">
        <f t="shared" si="10"/>
        <v>509.8661013343823</v>
      </c>
      <c r="J110" s="97">
        <f t="shared" si="10"/>
        <v>505.16035759033724</v>
      </c>
      <c r="K110" s="97">
        <f t="shared" si="10"/>
        <v>496.769549033808</v>
      </c>
      <c r="L110" s="97">
        <f t="shared" si="10"/>
        <v>486.8881152717189</v>
      </c>
      <c r="M110" s="97">
        <f t="shared" si="10"/>
        <v>441.99083540534644</v>
      </c>
      <c r="N110" s="98"/>
      <c r="O110" s="98">
        <f>(M110-E110)/E110</f>
        <v>-0.28738183285182456</v>
      </c>
    </row>
    <row r="112" spans="2:4" ht="16.5">
      <c r="B112" s="8" t="s">
        <v>150</v>
      </c>
      <c r="C112" s="8"/>
      <c r="D112" t="s">
        <v>141</v>
      </c>
    </row>
    <row r="114" spans="2:13" ht="12.75">
      <c r="B114" s="2" t="s">
        <v>0</v>
      </c>
      <c r="C114" s="2"/>
      <c r="D114" s="2" t="s">
        <v>1</v>
      </c>
      <c r="E114" s="2" t="s">
        <v>149</v>
      </c>
      <c r="F114" s="2">
        <v>1990</v>
      </c>
      <c r="G114" s="2">
        <v>2003</v>
      </c>
      <c r="H114" s="2">
        <v>2004</v>
      </c>
      <c r="I114" s="2">
        <v>2005</v>
      </c>
      <c r="J114" s="2">
        <v>2006</v>
      </c>
      <c r="K114" s="2">
        <v>2007</v>
      </c>
      <c r="L114" s="2">
        <v>2008</v>
      </c>
      <c r="M114" s="2">
        <v>2009</v>
      </c>
    </row>
    <row r="116" spans="2:13" ht="12.75">
      <c r="B116" s="2" t="s">
        <v>2</v>
      </c>
      <c r="C116" s="2"/>
      <c r="D116" s="2"/>
      <c r="E116" s="4">
        <f>F116</f>
        <v>97.83632911023811</v>
      </c>
      <c r="F116" s="4">
        <f aca="true" t="shared" si="11" ref="F116:M116">SUM(F117:F119)</f>
        <v>97.83632911023811</v>
      </c>
      <c r="G116" s="4">
        <f t="shared" si="11"/>
        <v>84.20491341611336</v>
      </c>
      <c r="H116" s="4">
        <f t="shared" si="11"/>
        <v>83.80905000583036</v>
      </c>
      <c r="I116" s="4">
        <f t="shared" si="11"/>
        <v>80.28380052703483</v>
      </c>
      <c r="J116" s="4">
        <f t="shared" si="11"/>
        <v>85.5419036561579</v>
      </c>
      <c r="K116" s="4">
        <f t="shared" si="11"/>
        <v>84.89973641424946</v>
      </c>
      <c r="L116" s="4">
        <f t="shared" si="11"/>
        <v>82.13154915520698</v>
      </c>
      <c r="M116" s="4">
        <f t="shared" si="11"/>
        <v>68.81779411884779</v>
      </c>
    </row>
    <row r="117" spans="2:13" ht="12.75">
      <c r="B117" s="3" t="s">
        <v>3</v>
      </c>
      <c r="C117" s="3" t="s">
        <v>188</v>
      </c>
      <c r="D117" s="85" t="s">
        <v>152</v>
      </c>
      <c r="E117" s="5">
        <f aca="true" t="shared" si="12" ref="E117:E127">F117</f>
        <v>4.204233410833457</v>
      </c>
      <c r="F117" s="122">
        <f>'[1]England'!F553</f>
        <v>4.204233410833457</v>
      </c>
      <c r="G117" s="122">
        <f>'[1]England'!G553</f>
        <v>1.5300604542914753</v>
      </c>
      <c r="H117" s="122">
        <f>'[1]England'!H553</f>
        <v>1.4486483373866907</v>
      </c>
      <c r="I117" s="122">
        <f>'[1]England'!I553</f>
        <v>1.1971093289641692</v>
      </c>
      <c r="J117" s="122">
        <f>'[1]England'!J553</f>
        <v>1.5638030537122454</v>
      </c>
      <c r="K117" s="122">
        <f>'[1]England'!K553</f>
        <v>1.3204694477305468</v>
      </c>
      <c r="L117" s="122">
        <f>'[1]England'!L553</f>
        <v>1.2517546869493905</v>
      </c>
      <c r="M117" s="122">
        <f>'[1]England'!M553</f>
        <v>0.6967675893718754</v>
      </c>
    </row>
    <row r="118" spans="2:13" ht="12.75">
      <c r="B118" s="2"/>
      <c r="C118" s="3" t="s">
        <v>177</v>
      </c>
      <c r="D118" s="85" t="s">
        <v>153</v>
      </c>
      <c r="E118" s="5">
        <f t="shared" si="12"/>
        <v>54.385900085797886</v>
      </c>
      <c r="F118" s="122">
        <f>'[1]England'!F555</f>
        <v>54.385900085797886</v>
      </c>
      <c r="G118" s="122">
        <f>'[1]England'!G555</f>
        <v>43.86657201524613</v>
      </c>
      <c r="H118" s="122">
        <f>'[1]England'!H555</f>
        <v>43.87587348169377</v>
      </c>
      <c r="I118" s="122">
        <f>'[1]England'!I555</f>
        <v>42.50917121200869</v>
      </c>
      <c r="J118" s="122">
        <f>'[1]England'!J555</f>
        <v>46.50024815521112</v>
      </c>
      <c r="K118" s="122">
        <f>'[1]England'!K555</f>
        <v>47.95757372826293</v>
      </c>
      <c r="L118" s="122">
        <f>'[1]England'!L555</f>
        <v>45.55645156198301</v>
      </c>
      <c r="M118" s="122">
        <f>'[1]England'!M555</f>
        <v>37.10571443061725</v>
      </c>
    </row>
    <row r="119" spans="2:13" ht="12.75">
      <c r="B119" s="2"/>
      <c r="C119" s="3" t="s">
        <v>178</v>
      </c>
      <c r="D119" s="85" t="s">
        <v>4</v>
      </c>
      <c r="E119" s="5">
        <f t="shared" si="12"/>
        <v>39.246195613606766</v>
      </c>
      <c r="F119" s="122">
        <f>'[1]England'!F554</f>
        <v>39.246195613606766</v>
      </c>
      <c r="G119" s="122">
        <f>'[1]England'!G554</f>
        <v>38.80828094657575</v>
      </c>
      <c r="H119" s="122">
        <f>'[1]England'!H554</f>
        <v>38.48452818674989</v>
      </c>
      <c r="I119" s="122">
        <f>'[1]England'!I554</f>
        <v>36.57751998606198</v>
      </c>
      <c r="J119" s="122">
        <f>'[1]England'!J554</f>
        <v>37.47785244723453</v>
      </c>
      <c r="K119" s="122">
        <f>'[1]England'!K554</f>
        <v>35.621693238255986</v>
      </c>
      <c r="L119" s="122">
        <f>'[1]England'!L554</f>
        <v>35.323342906274576</v>
      </c>
      <c r="M119" s="122">
        <f>'[1]England'!M554</f>
        <v>31.015312098858665</v>
      </c>
    </row>
    <row r="120" spans="2:13" ht="12.75">
      <c r="B120" s="2" t="s">
        <v>151</v>
      </c>
      <c r="C120" s="3" t="s">
        <v>182</v>
      </c>
      <c r="D120" s="85" t="s">
        <v>18</v>
      </c>
      <c r="E120" s="91">
        <f t="shared" si="12"/>
        <v>1.2703805323295059</v>
      </c>
      <c r="F120" s="124">
        <f>'[1]England'!F560</f>
        <v>1.2703805323295059</v>
      </c>
      <c r="G120" s="124">
        <f>'[1]England'!G560</f>
        <v>1.2878647957696125</v>
      </c>
      <c r="H120" s="124">
        <f>'[1]England'!H560</f>
        <v>1.3047166350471837</v>
      </c>
      <c r="I120" s="124">
        <f>'[1]England'!I560</f>
        <v>1.2824816971624668</v>
      </c>
      <c r="J120" s="124">
        <f>'[1]England'!J560</f>
        <v>1.3997662804156583</v>
      </c>
      <c r="K120" s="124">
        <f>'[1]England'!K560</f>
        <v>1.3533630670879064</v>
      </c>
      <c r="L120" s="124">
        <f>'[1]England'!L560</f>
        <v>1.327392207214492</v>
      </c>
      <c r="M120" s="124">
        <f>'[1]England'!M560</f>
        <v>1.2272649909074982</v>
      </c>
    </row>
    <row r="121" spans="2:13" ht="12.75">
      <c r="B121" s="2" t="s">
        <v>26</v>
      </c>
      <c r="C121" s="3" t="s">
        <v>178</v>
      </c>
      <c r="D121" s="85" t="s">
        <v>26</v>
      </c>
      <c r="E121" s="91">
        <f t="shared" si="12"/>
        <v>12.90894416310482</v>
      </c>
      <c r="F121" s="124">
        <f>'[1]England'!F558</f>
        <v>12.90894416310482</v>
      </c>
      <c r="G121" s="124">
        <f>'[1]England'!G558</f>
        <v>9.098095570910425</v>
      </c>
      <c r="H121" s="124">
        <f>'[1]England'!H558</f>
        <v>8.920703154154113</v>
      </c>
      <c r="I121" s="124">
        <f>'[1]England'!I558</f>
        <v>8.193350181500831</v>
      </c>
      <c r="J121" s="124">
        <f>'[1]England'!J558</f>
        <v>7.933363464660401</v>
      </c>
      <c r="K121" s="124">
        <f>'[1]England'!K558</f>
        <v>7.831402472713884</v>
      </c>
      <c r="L121" s="124">
        <f>'[1]England'!L558</f>
        <v>7.607395508205661</v>
      </c>
      <c r="M121" s="124">
        <f>'[1]England'!M558</f>
        <v>6.846929007933719</v>
      </c>
    </row>
    <row r="122" spans="2:13" ht="12.75">
      <c r="B122" s="2" t="s">
        <v>28</v>
      </c>
      <c r="C122" s="3" t="s">
        <v>186</v>
      </c>
      <c r="D122" s="85" t="s">
        <v>154</v>
      </c>
      <c r="E122" s="91">
        <f t="shared" si="12"/>
        <v>64.50510846825371</v>
      </c>
      <c r="F122" s="124">
        <f>'[1]England'!F559</f>
        <v>64.50510846825371</v>
      </c>
      <c r="G122" s="124">
        <f>'[1]England'!G559</f>
        <v>54.98107664369336</v>
      </c>
      <c r="H122" s="124">
        <f>'[1]England'!H559</f>
        <v>54.62695068645753</v>
      </c>
      <c r="I122" s="124">
        <f>'[1]England'!I559</f>
        <v>57.35600505331272</v>
      </c>
      <c r="J122" s="124">
        <f>'[1]England'!J559</f>
        <v>59.776736982047744</v>
      </c>
      <c r="K122" s="124">
        <f>'[1]England'!K559</f>
        <v>57.46627465291363</v>
      </c>
      <c r="L122" s="124">
        <f>'[1]England'!L559</f>
        <v>57.50941199365905</v>
      </c>
      <c r="M122" s="124">
        <f>'[1]England'!M559</f>
        <v>51.68351621479179</v>
      </c>
    </row>
    <row r="123" spans="2:13" ht="12.75">
      <c r="B123" s="2" t="s">
        <v>31</v>
      </c>
      <c r="C123" s="3" t="s">
        <v>187</v>
      </c>
      <c r="D123" s="85" t="s">
        <v>155</v>
      </c>
      <c r="E123" s="91">
        <f t="shared" si="12"/>
        <v>2.2152967538952475</v>
      </c>
      <c r="F123" s="124">
        <f>'[1]England'!F552</f>
        <v>2.2152967538952475</v>
      </c>
      <c r="G123" s="124">
        <f>'[1]England'!G552</f>
        <v>1.518142355984281</v>
      </c>
      <c r="H123" s="124">
        <f>'[1]England'!H552</f>
        <v>1.5913251054033735</v>
      </c>
      <c r="I123" s="124">
        <f>'[1]England'!I552</f>
        <v>1.4794777298947188</v>
      </c>
      <c r="J123" s="124">
        <f>'[1]England'!J552</f>
        <v>1.5602544951804829</v>
      </c>
      <c r="K123" s="124">
        <f>'[1]England'!K552</f>
        <v>1.5512370066322452</v>
      </c>
      <c r="L123" s="124">
        <f>'[1]England'!L552</f>
        <v>1.5117856056852588</v>
      </c>
      <c r="M123" s="124">
        <f>'[1]England'!M552</f>
        <v>1.2926207909793517</v>
      </c>
    </row>
    <row r="124" spans="2:13" ht="12.75">
      <c r="B124" s="2" t="s">
        <v>34</v>
      </c>
      <c r="C124" s="3" t="s">
        <v>195</v>
      </c>
      <c r="D124" s="85" t="s">
        <v>156</v>
      </c>
      <c r="E124" s="91">
        <f t="shared" si="12"/>
        <v>0.02513022641602091</v>
      </c>
      <c r="F124" s="124">
        <f>'[1]England'!F557</f>
        <v>0.02513022641602091</v>
      </c>
      <c r="G124" s="124">
        <f>'[1]England'!G557</f>
        <v>0.009591653059085069</v>
      </c>
      <c r="H124" s="124">
        <f>'[1]England'!H557</f>
        <v>0.008575441228304788</v>
      </c>
      <c r="I124" s="124">
        <f>'[1]England'!I557</f>
        <v>0.007922688449647644</v>
      </c>
      <c r="J124" s="124">
        <f>'[1]England'!J557</f>
        <v>0.00908936096944468</v>
      </c>
      <c r="K124" s="124">
        <f>'[1]England'!K557</f>
        <v>0.009075913992329678</v>
      </c>
      <c r="L124" s="124">
        <f>'[1]England'!L557</f>
        <v>0.008842731582763108</v>
      </c>
      <c r="M124" s="124">
        <f>'[1]England'!M557</f>
        <v>0.005801167306354795</v>
      </c>
    </row>
    <row r="125" spans="2:13" ht="12.75">
      <c r="B125" s="2" t="s">
        <v>60</v>
      </c>
      <c r="C125" s="3" t="s">
        <v>198</v>
      </c>
      <c r="D125" s="85" t="s">
        <v>157</v>
      </c>
      <c r="E125" s="91">
        <f t="shared" si="12"/>
        <v>0.03893142787262666</v>
      </c>
      <c r="F125" s="124">
        <f>'[1]England'!G575</f>
        <v>0.03893142787262666</v>
      </c>
      <c r="G125" s="124">
        <f>'[1]England'!H575</f>
        <v>1.0309960681421035</v>
      </c>
      <c r="H125" s="124">
        <f>'[1]England'!I575</f>
        <v>0.41073343636137094</v>
      </c>
      <c r="I125" s="124">
        <f>'[1]England'!J575</f>
        <v>0.42271086213616166</v>
      </c>
      <c r="J125" s="124">
        <f>'[1]England'!K575</f>
        <v>0.5736659445895069</v>
      </c>
      <c r="K125" s="124">
        <f>'[1]England'!L575</f>
        <v>1.1690626364499208</v>
      </c>
      <c r="L125" s="124">
        <f>'[1]England'!M575</f>
        <v>0.5809951869622153</v>
      </c>
      <c r="M125" s="124">
        <f>'[1]England'!N575</f>
        <v>1.726233223128946</v>
      </c>
    </row>
    <row r="127" spans="2:13" ht="12.75">
      <c r="B127" s="2" t="s">
        <v>58</v>
      </c>
      <c r="C127" s="2"/>
      <c r="E127" s="91">
        <f t="shared" si="12"/>
        <v>178.80012068211005</v>
      </c>
      <c r="F127" s="91">
        <f>SUM(F117:F125)</f>
        <v>178.80012068211005</v>
      </c>
      <c r="G127" s="91">
        <f aca="true" t="shared" si="13" ref="G127:M127">SUM(G117:G125)</f>
        <v>152.13068050367224</v>
      </c>
      <c r="H127" s="91">
        <f t="shared" si="13"/>
        <v>150.67205446448224</v>
      </c>
      <c r="I127" s="91">
        <f t="shared" si="13"/>
        <v>149.02574873949138</v>
      </c>
      <c r="J127" s="91">
        <f t="shared" si="13"/>
        <v>156.79478018402114</v>
      </c>
      <c r="K127" s="91">
        <f t="shared" si="13"/>
        <v>154.28015216403938</v>
      </c>
      <c r="L127" s="91">
        <f t="shared" si="13"/>
        <v>150.6773723885164</v>
      </c>
      <c r="M127" s="91">
        <f t="shared" si="13"/>
        <v>131.60015951389545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86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2.00390625" style="0" customWidth="1"/>
    <col min="2" max="2" width="21.140625" style="0" customWidth="1"/>
    <col min="3" max="3" width="9.7109375" style="0" customWidth="1"/>
    <col min="4" max="4" width="38.7109375" style="0" customWidth="1"/>
    <col min="5" max="11" width="7.8515625" style="0" customWidth="1"/>
    <col min="13" max="13" width="2.57421875" style="0" customWidth="1"/>
    <col min="15" max="15" width="10.140625" style="0" customWidth="1"/>
    <col min="17" max="17" width="9.140625" style="102" customWidth="1"/>
  </cols>
  <sheetData>
    <row r="1" ht="18">
      <c r="B1" s="135" t="s">
        <v>263</v>
      </c>
    </row>
    <row r="2" spans="2:5" ht="16.5">
      <c r="B2" s="8" t="s">
        <v>59</v>
      </c>
      <c r="C2" s="8"/>
      <c r="D2" t="s">
        <v>141</v>
      </c>
      <c r="E2" s="84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4" ht="12.75">
      <c r="B4" s="2" t="s">
        <v>0</v>
      </c>
      <c r="C4" s="2" t="s">
        <v>175</v>
      </c>
      <c r="D4" s="2" t="s">
        <v>1</v>
      </c>
      <c r="E4" s="2">
        <v>1990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N4" s="86" t="s">
        <v>214</v>
      </c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2.7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4" ht="12.75">
      <c r="B8" s="2" t="s">
        <v>2</v>
      </c>
      <c r="C8" s="2"/>
      <c r="D8" s="2"/>
      <c r="E8" s="4">
        <f>SUM(E9:E12)</f>
        <v>179.57122016170737</v>
      </c>
      <c r="F8" s="4">
        <f aca="true" t="shared" si="0" ref="F8:L8">SUM(F9:F12)</f>
        <v>159.06493138638544</v>
      </c>
      <c r="G8" s="4">
        <f t="shared" si="0"/>
        <v>156.75502336673443</v>
      </c>
      <c r="H8" s="4">
        <f t="shared" si="0"/>
        <v>154.51114002199327</v>
      </c>
      <c r="I8" s="4">
        <f t="shared" si="0"/>
        <v>156.31598273314214</v>
      </c>
      <c r="J8" s="4">
        <f t="shared" si="0"/>
        <v>153.47874032052275</v>
      </c>
      <c r="K8" s="4">
        <f t="shared" si="0"/>
        <v>149.55630668245772</v>
      </c>
      <c r="L8" s="4">
        <f t="shared" si="0"/>
        <v>126.95823468765892</v>
      </c>
      <c r="N8" s="92">
        <f>(L8-E8)/E8</f>
        <v>-0.29299230370361934</v>
      </c>
    </row>
    <row r="9" spans="2:12" ht="12.75">
      <c r="B9" s="3" t="s">
        <v>3</v>
      </c>
      <c r="C9" s="3" t="s">
        <v>176</v>
      </c>
      <c r="D9" s="85" t="s">
        <v>63</v>
      </c>
      <c r="E9" s="122">
        <f>SUM('[1]England'!F10:F11,'[1]England'!F15,'[1]England'!F115)</f>
        <v>16.4924450990704</v>
      </c>
      <c r="F9" s="122">
        <f>SUM('[1]England'!G10:G11,'[1]England'!G15,'[1]England'!G115)</f>
        <v>12.455886770163737</v>
      </c>
      <c r="G9" s="122">
        <f>SUM('[1]England'!H10:H11,'[1]England'!H15,'[1]England'!H115)</f>
        <v>12.220861386607787</v>
      </c>
      <c r="H9" s="122">
        <f>SUM('[1]England'!I10:I11,'[1]England'!I15,'[1]England'!I115)</f>
        <v>11.94890442077666</v>
      </c>
      <c r="I9" s="122">
        <f>SUM('[1]England'!J10:J11,'[1]England'!J15,'[1]England'!J115)</f>
        <v>12.855769930716146</v>
      </c>
      <c r="J9" s="122">
        <f>SUM('[1]England'!K10:K11,'[1]England'!K15,'[1]England'!K115)</f>
        <v>12.84071360965462</v>
      </c>
      <c r="K9" s="122">
        <f>SUM('[1]England'!L10:L11,'[1]England'!L15,'[1]England'!L115)</f>
        <v>12.382579558017776</v>
      </c>
      <c r="L9" s="122">
        <f>SUM('[1]England'!M10:M11,'[1]England'!M15,'[1]England'!M115)</f>
        <v>10.017960940216328</v>
      </c>
    </row>
    <row r="10" spans="2:12" ht="12.75">
      <c r="B10" s="2"/>
      <c r="C10" s="3" t="s">
        <v>177</v>
      </c>
      <c r="D10" s="85" t="s">
        <v>64</v>
      </c>
      <c r="E10" s="122">
        <f>SUM('[1]England'!F12,'[1]England'!F117)</f>
        <v>115.59170064804242</v>
      </c>
      <c r="F10" s="122">
        <f>SUM('[1]England'!G12,'[1]England'!G117)</f>
        <v>97.59915182673619</v>
      </c>
      <c r="G10" s="122">
        <f>SUM('[1]England'!H12,'[1]England'!H117)</f>
        <v>96.17958225862964</v>
      </c>
      <c r="H10" s="122">
        <f>SUM('[1]England'!I12,'[1]England'!I117)</f>
        <v>95.74870477428215</v>
      </c>
      <c r="I10" s="122">
        <f>SUM('[1]England'!J12,'[1]England'!J117)</f>
        <v>96.90991230295245</v>
      </c>
      <c r="J10" s="122">
        <f>SUM('[1]England'!K12,'[1]England'!K117)</f>
        <v>96.26956384685175</v>
      </c>
      <c r="K10" s="122">
        <f>SUM('[1]England'!L12,'[1]England'!L117)</f>
        <v>92.99360927134616</v>
      </c>
      <c r="L10" s="122">
        <f>SUM('[1]England'!M12,'[1]England'!M117)</f>
        <v>78.27577440166034</v>
      </c>
    </row>
    <row r="11" spans="2:12" ht="12.75">
      <c r="B11" s="2"/>
      <c r="C11" s="3" t="s">
        <v>178</v>
      </c>
      <c r="D11" s="85" t="s">
        <v>4</v>
      </c>
      <c r="E11" s="122">
        <f>SUM('[1]England'!F13,'[1]England'!F116)</f>
        <v>47.232619947280725</v>
      </c>
      <c r="F11" s="122">
        <f>SUM('[1]England'!G13,'[1]England'!G116)</f>
        <v>48.75329339499898</v>
      </c>
      <c r="G11" s="122">
        <f>SUM('[1]England'!H13,'[1]England'!H116)</f>
        <v>48.09805233498794</v>
      </c>
      <c r="H11" s="122">
        <f>SUM('[1]England'!I13,'[1]England'!I116)</f>
        <v>46.55668151845977</v>
      </c>
      <c r="I11" s="122">
        <f>SUM('[1]England'!J13,'[1]England'!J116)</f>
        <v>46.29942441523343</v>
      </c>
      <c r="J11" s="122">
        <f>SUM('[1]England'!K13,'[1]England'!K116)</f>
        <v>44.114901339881506</v>
      </c>
      <c r="K11" s="122">
        <f>SUM('[1]England'!L13,'[1]England'!L116)</f>
        <v>43.929080230536954</v>
      </c>
      <c r="L11" s="122">
        <f>SUM('[1]England'!M13,'[1]England'!M116)</f>
        <v>38.38820850579863</v>
      </c>
    </row>
    <row r="12" spans="2:12" ht="12.75">
      <c r="B12" s="2"/>
      <c r="C12" s="3" t="s">
        <v>179</v>
      </c>
      <c r="D12" s="3" t="s">
        <v>5</v>
      </c>
      <c r="E12" s="122">
        <f>'[1]England'!F14</f>
        <v>0.254454467313821</v>
      </c>
      <c r="F12" s="122">
        <f>'[1]England'!G14</f>
        <v>0.2565993944865158</v>
      </c>
      <c r="G12" s="122">
        <f>'[1]England'!H14</f>
        <v>0.2565273865090867</v>
      </c>
      <c r="H12" s="122">
        <f>'[1]England'!I14</f>
        <v>0.2568493084746909</v>
      </c>
      <c r="I12" s="122">
        <f>'[1]England'!J14</f>
        <v>0.25087608424010155</v>
      </c>
      <c r="J12" s="122">
        <f>'[1]England'!K14</f>
        <v>0.25356152413488176</v>
      </c>
      <c r="K12" s="122">
        <f>'[1]England'!L14</f>
        <v>0.2510376225568127</v>
      </c>
      <c r="L12" s="122">
        <f>'[1]England'!M14</f>
        <v>0.2762908399836185</v>
      </c>
    </row>
    <row r="13" spans="2:14" ht="12.75">
      <c r="B13" s="2" t="s">
        <v>6</v>
      </c>
      <c r="C13" s="2"/>
      <c r="D13" s="2"/>
      <c r="E13" s="4">
        <f aca="true" t="shared" si="1" ref="E13:L13">SUM(E14:E28)</f>
        <v>113.08488296134564</v>
      </c>
      <c r="F13" s="4">
        <f t="shared" si="1"/>
        <v>120.91212821512747</v>
      </c>
      <c r="G13" s="4">
        <f t="shared" si="1"/>
        <v>120.57310672565778</v>
      </c>
      <c r="H13" s="4">
        <f t="shared" si="1"/>
        <v>121.52687279463711</v>
      </c>
      <c r="I13" s="4">
        <f t="shared" si="1"/>
        <v>120.2862957412984</v>
      </c>
      <c r="J13" s="4">
        <f t="shared" si="1"/>
        <v>120.90224332824002</v>
      </c>
      <c r="K13" s="4">
        <f t="shared" si="1"/>
        <v>116.20762199302008</v>
      </c>
      <c r="L13" s="4">
        <f t="shared" si="1"/>
        <v>111.44710454403976</v>
      </c>
      <c r="N13" s="92">
        <f>(L13-E13)/E13</f>
        <v>-0.01448273521992946</v>
      </c>
    </row>
    <row r="14" spans="2:12" ht="12.75">
      <c r="B14" s="3" t="s">
        <v>7</v>
      </c>
      <c r="C14" s="3" t="s">
        <v>180</v>
      </c>
      <c r="D14" s="3" t="s">
        <v>8</v>
      </c>
      <c r="E14" s="122">
        <f>'[1]England'!F17</f>
        <v>0.32234985186212856</v>
      </c>
      <c r="F14" s="122">
        <f>'[1]England'!G17</f>
        <v>0.4837075228381569</v>
      </c>
      <c r="G14" s="122">
        <f>'[1]England'!H17</f>
        <v>0.5125780748636415</v>
      </c>
      <c r="H14" s="122">
        <f>'[1]England'!I17</f>
        <v>0.5629297359316698</v>
      </c>
      <c r="I14" s="122">
        <f>'[1]England'!J17</f>
        <v>0.5106497993637773</v>
      </c>
      <c r="J14" s="122">
        <f>'[1]England'!K17</f>
        <v>0.44928502913744217</v>
      </c>
      <c r="K14" s="122">
        <f>'[1]England'!L17</f>
        <v>0.41521671493303797</v>
      </c>
      <c r="L14" s="122">
        <f>'[1]England'!M17</f>
        <v>0.3574441644259491</v>
      </c>
    </row>
    <row r="15" spans="2:12" ht="12.75">
      <c r="B15" s="3"/>
      <c r="C15" s="3" t="s">
        <v>180</v>
      </c>
      <c r="D15" s="3" t="s">
        <v>9</v>
      </c>
      <c r="E15" s="122">
        <f>'[1]England'!F16</f>
        <v>0.5623234145872549</v>
      </c>
      <c r="F15" s="122">
        <f>'[1]England'!G16</f>
        <v>0.9300181659514083</v>
      </c>
      <c r="G15" s="122">
        <f>'[1]England'!H16</f>
        <v>0.966522548857604</v>
      </c>
      <c r="H15" s="122">
        <f>'[1]England'!I16</f>
        <v>1.0870446058975516</v>
      </c>
      <c r="I15" s="122">
        <f>'[1]England'!J16</f>
        <v>1.0360234419306191</v>
      </c>
      <c r="J15" s="122">
        <f>'[1]England'!K16</f>
        <v>0.9731854244572731</v>
      </c>
      <c r="K15" s="122">
        <f>'[1]England'!L16</f>
        <v>0.9272152801787374</v>
      </c>
      <c r="L15" s="122">
        <f>'[1]England'!M16</f>
        <v>0.8351691358133274</v>
      </c>
    </row>
    <row r="16" spans="2:12" ht="12.75">
      <c r="B16" s="3" t="s">
        <v>10</v>
      </c>
      <c r="C16" s="3" t="s">
        <v>181</v>
      </c>
      <c r="D16" s="3" t="s">
        <v>11</v>
      </c>
      <c r="E16" s="122">
        <f>SUM('[1]England'!F28:F36)</f>
        <v>67.29047097385728</v>
      </c>
      <c r="F16" s="122">
        <f>SUM('[1]England'!G28:G36)</f>
        <v>71.90727031777388</v>
      </c>
      <c r="G16" s="122">
        <f>SUM('[1]England'!H28:H36)</f>
        <v>71.2399142162555</v>
      </c>
      <c r="H16" s="122">
        <f>SUM('[1]England'!I28:I36)</f>
        <v>70.77064111735788</v>
      </c>
      <c r="I16" s="122">
        <f>SUM('[1]England'!J28:J36)</f>
        <v>69.31100682080577</v>
      </c>
      <c r="J16" s="122">
        <f>SUM('[1]England'!K28:K36)</f>
        <v>68.61995710047552</v>
      </c>
      <c r="K16" s="122">
        <f>SUM('[1]England'!L28:L36)</f>
        <v>66.37102513579828</v>
      </c>
      <c r="L16" s="122">
        <f>SUM('[1]England'!M28:M36)</f>
        <v>64.61093650471045</v>
      </c>
    </row>
    <row r="17" spans="2:12" ht="12.75">
      <c r="B17" s="3"/>
      <c r="C17" s="3" t="s">
        <v>181</v>
      </c>
      <c r="D17" s="3" t="s">
        <v>12</v>
      </c>
      <c r="E17" s="122">
        <f>SUM('[1]England'!F43:F51)</f>
        <v>8.858459870691771</v>
      </c>
      <c r="F17" s="122">
        <f>SUM('[1]England'!G43:G51)</f>
        <v>13.330677703660681</v>
      </c>
      <c r="G17" s="122">
        <f>SUM('[1]England'!H43:H51)</f>
        <v>13.777286775475579</v>
      </c>
      <c r="H17" s="122">
        <f>SUM('[1]England'!I43:I51)</f>
        <v>14.14285336298654</v>
      </c>
      <c r="I17" s="122">
        <f>SUM('[1]England'!J43:J51)</f>
        <v>14.408379391666008</v>
      </c>
      <c r="J17" s="122">
        <f>SUM('[1]England'!K43:K51)</f>
        <v>14.927628482494006</v>
      </c>
      <c r="K17" s="122">
        <f>SUM('[1]England'!L43:L51)</f>
        <v>14.463019197085895</v>
      </c>
      <c r="L17" s="122">
        <f>SUM('[1]England'!M43:M51)</f>
        <v>14.060086498049861</v>
      </c>
    </row>
    <row r="18" spans="2:12" ht="12.75">
      <c r="B18" s="3"/>
      <c r="C18" s="3" t="s">
        <v>181</v>
      </c>
      <c r="D18" s="3" t="s">
        <v>13</v>
      </c>
      <c r="E18" s="122">
        <f>SUM('[1]England'!F25:F27)</f>
        <v>3.446780756132264</v>
      </c>
      <c r="F18" s="122">
        <f>SUM('[1]England'!G25:G27)</f>
        <v>4.7755129558474865</v>
      </c>
      <c r="G18" s="122">
        <f>SUM('[1]England'!H25:H27)</f>
        <v>4.8176743410888605</v>
      </c>
      <c r="H18" s="122">
        <f>SUM('[1]England'!I25:I27)</f>
        <v>5.0069203112711795</v>
      </c>
      <c r="I18" s="122">
        <f>SUM('[1]England'!J25:J27)</f>
        <v>4.903428385576068</v>
      </c>
      <c r="J18" s="122">
        <f>SUM('[1]England'!K25:K27)</f>
        <v>4.892409250978834</v>
      </c>
      <c r="K18" s="122">
        <f>SUM('[1]England'!L25:L27)</f>
        <v>4.828857069254949</v>
      </c>
      <c r="L18" s="122">
        <f>SUM('[1]England'!M25:M27)</f>
        <v>4.7621584470343725</v>
      </c>
    </row>
    <row r="19" spans="2:12" ht="12.75">
      <c r="B19" s="3"/>
      <c r="C19" s="3" t="s">
        <v>181</v>
      </c>
      <c r="D19" s="3" t="s">
        <v>14</v>
      </c>
      <c r="E19" s="122">
        <f>SUM('[1]England'!F37:F42)</f>
        <v>22.36187627917962</v>
      </c>
      <c r="F19" s="122">
        <f>SUM('[1]England'!G37:G42)</f>
        <v>20.699973397570126</v>
      </c>
      <c r="G19" s="122">
        <f>SUM('[1]England'!H37:H42)</f>
        <v>20.595227515200467</v>
      </c>
      <c r="H19" s="122">
        <f>SUM('[1]England'!I37:I42)</f>
        <v>21.44759900102309</v>
      </c>
      <c r="I19" s="122">
        <f>SUM('[1]England'!J37:J42)</f>
        <v>21.5484815369632</v>
      </c>
      <c r="J19" s="122">
        <f>SUM('[1]England'!K37:K42)</f>
        <v>22.435302758410824</v>
      </c>
      <c r="K19" s="122">
        <f>SUM('[1]England'!L37:L42)</f>
        <v>20.90481514730184</v>
      </c>
      <c r="L19" s="122">
        <f>SUM('[1]England'!M37:M42)</f>
        <v>19.0260298528763</v>
      </c>
    </row>
    <row r="20" spans="2:12" ht="12.75">
      <c r="B20" s="3"/>
      <c r="C20" s="3" t="s">
        <v>181</v>
      </c>
      <c r="D20" s="3" t="s">
        <v>15</v>
      </c>
      <c r="E20" s="122">
        <f>SUM('[1]England'!F52:F56)</f>
        <v>0.599792666561382</v>
      </c>
      <c r="F20" s="122">
        <f>SUM('[1]England'!G52:G56)</f>
        <v>0.6668975408005652</v>
      </c>
      <c r="G20" s="122">
        <f>SUM('[1]England'!H52:H56)</f>
        <v>0.609968571722858</v>
      </c>
      <c r="H20" s="122">
        <f>SUM('[1]England'!I52:I56)</f>
        <v>0.6464680164265153</v>
      </c>
      <c r="I20" s="122">
        <f>SUM('[1]England'!J52:J56)</f>
        <v>0.6076561053787362</v>
      </c>
      <c r="J20" s="122">
        <f>SUM('[1]England'!K52:K56)</f>
        <v>0.6513416911069579</v>
      </c>
      <c r="K20" s="122">
        <f>SUM('[1]England'!L52:L56)</f>
        <v>0.5890728927465847</v>
      </c>
      <c r="L20" s="122">
        <f>SUM('[1]England'!M52:M56)</f>
        <v>0.6005804266089758</v>
      </c>
    </row>
    <row r="21" spans="2:12" ht="12.75">
      <c r="B21" s="3"/>
      <c r="C21" s="3" t="s">
        <v>181</v>
      </c>
      <c r="D21" s="3" t="s">
        <v>16</v>
      </c>
      <c r="E21" s="122">
        <f>'[1]England'!F24</f>
        <v>0</v>
      </c>
      <c r="F21" s="122">
        <f>'[1]England'!G24</f>
        <v>0.28523354688003916</v>
      </c>
      <c r="G21" s="122">
        <f>'[1]England'!H24</f>
        <v>0.30274810635070076</v>
      </c>
      <c r="H21" s="122">
        <f>'[1]England'!I24</f>
        <v>0.3269673164353483</v>
      </c>
      <c r="I21" s="122">
        <f>'[1]England'!J24</f>
        <v>0.33775874725283783</v>
      </c>
      <c r="J21" s="122">
        <f>'[1]England'!K24</f>
        <v>0.3189610817868901</v>
      </c>
      <c r="K21" s="122">
        <f>'[1]England'!L24</f>
        <v>0.3323535339890983</v>
      </c>
      <c r="L21" s="122">
        <f>'[1]England'!M24</f>
        <v>0.2865818408578893</v>
      </c>
    </row>
    <row r="22" spans="2:12" ht="12.75">
      <c r="B22" s="3"/>
      <c r="C22" s="3" t="s">
        <v>181</v>
      </c>
      <c r="D22" s="3" t="s">
        <v>17</v>
      </c>
      <c r="E22" s="122">
        <f>'[1]England'!F57</f>
        <v>0.22079218676488227</v>
      </c>
      <c r="F22" s="122">
        <f>'[1]England'!G57</f>
        <v>0.182209772624105</v>
      </c>
      <c r="G22" s="122">
        <f>'[1]England'!H57</f>
        <v>0.18506131470653792</v>
      </c>
      <c r="H22" s="122">
        <f>'[1]England'!I57</f>
        <v>0.15200020237271314</v>
      </c>
      <c r="I22" s="122">
        <f>'[1]England'!J57</f>
        <v>0.1443162497558403</v>
      </c>
      <c r="J22" s="122">
        <f>'[1]England'!K57</f>
        <v>0.13593970931990493</v>
      </c>
      <c r="K22" s="122">
        <f>'[1]England'!L57</f>
        <v>0.1031685358392365</v>
      </c>
      <c r="L22" s="122">
        <f>'[1]England'!M57</f>
        <v>0.10256311133187732</v>
      </c>
    </row>
    <row r="23" spans="2:12" ht="12.75">
      <c r="B23" s="3" t="s">
        <v>18</v>
      </c>
      <c r="C23" s="3" t="s">
        <v>182</v>
      </c>
      <c r="D23" s="85" t="s">
        <v>18</v>
      </c>
      <c r="E23" s="122">
        <f>SUM('[1]England'!F58:F61,'[1]England'!F122)</f>
        <v>2.4522965972960877</v>
      </c>
      <c r="F23" s="122">
        <f>SUM('[1]England'!G58:G61,'[1]England'!G122)</f>
        <v>2.833154142297116</v>
      </c>
      <c r="G23" s="122">
        <f>SUM('[1]England'!H58:H61,'[1]England'!H122)</f>
        <v>2.8961260068136854</v>
      </c>
      <c r="H23" s="122">
        <f>SUM('[1]England'!I58:I61,'[1]England'!I122)</f>
        <v>2.921074347259373</v>
      </c>
      <c r="I23" s="122">
        <f>SUM('[1]England'!J58:J61,'[1]England'!J122)</f>
        <v>3.019992088902094</v>
      </c>
      <c r="J23" s="122">
        <f>SUM('[1]England'!K58:K61,'[1]England'!K122)</f>
        <v>3.0078023541351575</v>
      </c>
      <c r="K23" s="122">
        <f>SUM('[1]England'!L58:L61,'[1]England'!L122)</f>
        <v>2.9834281055593506</v>
      </c>
      <c r="L23" s="122">
        <f>SUM('[1]England'!M58:M61,'[1]England'!M122)</f>
        <v>2.903607005679693</v>
      </c>
    </row>
    <row r="24" spans="2:12" ht="12.75">
      <c r="B24" s="3"/>
      <c r="C24" s="3" t="s">
        <v>178</v>
      </c>
      <c r="D24" s="3" t="s">
        <v>19</v>
      </c>
      <c r="E24" s="122">
        <f>'[1]England'!F65</f>
        <v>0.5068528088412558</v>
      </c>
      <c r="F24" s="122">
        <f>'[1]England'!G65</f>
        <v>0.04850845261871356</v>
      </c>
      <c r="G24" s="122">
        <f>'[1]England'!H65</f>
        <v>0.03654440156568014</v>
      </c>
      <c r="H24" s="122">
        <f>'[1]England'!I65</f>
        <v>0.0409448536847169</v>
      </c>
      <c r="I24" s="122">
        <f>'[1]England'!J65</f>
        <v>0.03778478863839681</v>
      </c>
      <c r="J24" s="122">
        <f>'[1]England'!K65</f>
        <v>0.037114883999610236</v>
      </c>
      <c r="K24" s="122">
        <f>'[1]England'!L65</f>
        <v>0.015063848176866214</v>
      </c>
      <c r="L24" s="122">
        <f>'[1]England'!M65</f>
        <v>0.036206995962895616</v>
      </c>
    </row>
    <row r="25" spans="2:12" ht="12.75">
      <c r="B25" s="3" t="s">
        <v>20</v>
      </c>
      <c r="C25" s="3" t="s">
        <v>183</v>
      </c>
      <c r="D25" s="3" t="s">
        <v>21</v>
      </c>
      <c r="E25" s="122">
        <f>SUM('[1]England'!F62:F63)</f>
        <v>1.215576232913157</v>
      </c>
      <c r="F25" s="122">
        <f>SUM('[1]England'!G62:G63)</f>
        <v>1.3064686733253603</v>
      </c>
      <c r="G25" s="122">
        <f>SUM('[1]England'!H62:H63)</f>
        <v>1.2918978350111496</v>
      </c>
      <c r="H25" s="122">
        <f>SUM('[1]England'!I62:I63)</f>
        <v>1.342922089591325</v>
      </c>
      <c r="I25" s="122">
        <f>SUM('[1]England'!J62:J63)</f>
        <v>1.2839600400019715</v>
      </c>
      <c r="J25" s="122">
        <f>SUM('[1]England'!K62:K63)</f>
        <v>1.256153764971643</v>
      </c>
      <c r="K25" s="122">
        <f>SUM('[1]England'!L62:L63)</f>
        <v>1.208958868573808</v>
      </c>
      <c r="L25" s="122">
        <f>SUM('[1]England'!M62:M63)</f>
        <v>1.1369521818221784</v>
      </c>
    </row>
    <row r="26" spans="2:12" ht="12.75">
      <c r="B26" s="3"/>
      <c r="C26" s="3" t="s">
        <v>187</v>
      </c>
      <c r="D26" s="3" t="s">
        <v>213</v>
      </c>
      <c r="E26" s="122">
        <f>'[1]England'!F66</f>
        <v>0.012402892892348883</v>
      </c>
      <c r="F26" s="122">
        <f>'[1]England'!G66</f>
        <v>0.010616514697718958</v>
      </c>
      <c r="G26" s="122">
        <f>'[1]England'!H66</f>
        <v>0.010897106575845113</v>
      </c>
      <c r="H26" s="122">
        <f>'[1]England'!I66</f>
        <v>0.011104755835156788</v>
      </c>
      <c r="I26" s="122">
        <f>'[1]England'!J66</f>
        <v>0.010189680393673803</v>
      </c>
      <c r="J26" s="122">
        <f>'[1]England'!K66</f>
        <v>0.010477664826468985</v>
      </c>
      <c r="K26" s="122">
        <f>'[1]England'!L66</f>
        <v>0.010297051211625356</v>
      </c>
      <c r="L26" s="122">
        <f>'[1]England'!M66</f>
        <v>0.00943210729951992</v>
      </c>
    </row>
    <row r="27" spans="2:12" ht="12.75">
      <c r="B27" s="3" t="s">
        <v>22</v>
      </c>
      <c r="C27" s="3" t="s">
        <v>184</v>
      </c>
      <c r="D27" s="3" t="s">
        <v>23</v>
      </c>
      <c r="E27" s="122">
        <f>SUM('[1]England'!F67:F68)</f>
        <v>5.029322431045853</v>
      </c>
      <c r="F27" s="122">
        <f>SUM('[1]England'!G67:G68)</f>
        <v>3.0752029048409604</v>
      </c>
      <c r="G27" s="122">
        <f>SUM('[1]England'!H67:H68)</f>
        <v>2.929879779786251</v>
      </c>
      <c r="H27" s="122">
        <f>SUM('[1]England'!I67:I68)</f>
        <v>2.6411288105085555</v>
      </c>
      <c r="I27" s="122">
        <f>SUM('[1]England'!J67:J68)</f>
        <v>2.693177882525185</v>
      </c>
      <c r="J27" s="122">
        <f>SUM('[1]England'!K67:K68)</f>
        <v>2.743622306957998</v>
      </c>
      <c r="K27" s="122">
        <f>SUM('[1]England'!L67:L68)</f>
        <v>2.623082573885143</v>
      </c>
      <c r="L27" s="122">
        <f>SUM('[1]England'!M67:M68)</f>
        <v>2.31077294969348</v>
      </c>
    </row>
    <row r="28" spans="2:12" ht="12.75">
      <c r="B28" s="3" t="s">
        <v>24</v>
      </c>
      <c r="C28" s="3" t="s">
        <v>185</v>
      </c>
      <c r="D28" s="3" t="s">
        <v>25</v>
      </c>
      <c r="E28" s="122">
        <f>'[1]England'!F64</f>
        <v>0.20558599872034128</v>
      </c>
      <c r="F28" s="122">
        <f>'[1]England'!G64</f>
        <v>0.3766766034011343</v>
      </c>
      <c r="G28" s="122">
        <f>'[1]England'!H64</f>
        <v>0.400780131383408</v>
      </c>
      <c r="H28" s="122">
        <f>'[1]England'!I64</f>
        <v>0.4262742680554739</v>
      </c>
      <c r="I28" s="122">
        <f>'[1]England'!J64</f>
        <v>0.4334907821442187</v>
      </c>
      <c r="J28" s="122">
        <f>'[1]England'!K64</f>
        <v>0.4430618251815008</v>
      </c>
      <c r="K28" s="122">
        <f>'[1]England'!L64</f>
        <v>0.4320480384856349</v>
      </c>
      <c r="L28" s="122">
        <f>'[1]England'!M64</f>
        <v>0.4085833218730129</v>
      </c>
    </row>
    <row r="29" spans="2:14" ht="12.75">
      <c r="B29" s="2" t="s">
        <v>26</v>
      </c>
      <c r="C29" s="3" t="s">
        <v>178</v>
      </c>
      <c r="D29" s="85" t="s">
        <v>26</v>
      </c>
      <c r="E29" s="123">
        <f>SUM('[1]England'!F69,'[1]England'!F120)</f>
        <v>24.18477327962124</v>
      </c>
      <c r="F29" s="123">
        <f>SUM('[1]England'!G69,'[1]England'!G120)</f>
        <v>17.86495007746851</v>
      </c>
      <c r="G29" s="123">
        <f>SUM('[1]England'!H69,'[1]England'!H120)</f>
        <v>18.426881179618597</v>
      </c>
      <c r="H29" s="123">
        <f>SUM('[1]England'!I69,'[1]England'!I120)</f>
        <v>17.616533783977808</v>
      </c>
      <c r="I29" s="123">
        <f>SUM('[1]England'!J69,'[1]England'!J120)</f>
        <v>16.393982438473994</v>
      </c>
      <c r="J29" s="123">
        <f>SUM('[1]England'!K69,'[1]England'!K120)</f>
        <v>15.722842453934788</v>
      </c>
      <c r="K29" s="123">
        <f>SUM('[1]England'!L69,'[1]England'!L120)</f>
        <v>15.491223639590942</v>
      </c>
      <c r="L29" s="123">
        <f>SUM('[1]England'!M69,'[1]England'!M120)</f>
        <v>13.711525596530441</v>
      </c>
      <c r="N29" s="92">
        <f>(L29-E29)/E29</f>
        <v>-0.43305130720062807</v>
      </c>
    </row>
    <row r="30" spans="2:14" ht="12.75">
      <c r="B30" s="2" t="s">
        <v>27</v>
      </c>
      <c r="C30" s="2"/>
      <c r="D30" s="2"/>
      <c r="E30" s="4">
        <f>SUM(E31:E32)</f>
        <v>125.71578780942434</v>
      </c>
      <c r="F30" s="4">
        <f aca="true" t="shared" si="2" ref="F30:L30">SUM(F31:F32)</f>
        <v>126.81374717043676</v>
      </c>
      <c r="G30" s="4">
        <f t="shared" si="2"/>
        <v>127.7449011663983</v>
      </c>
      <c r="H30" s="4">
        <f t="shared" si="2"/>
        <v>127.05764586717333</v>
      </c>
      <c r="I30" s="4">
        <f t="shared" si="2"/>
        <v>126.61021640184434</v>
      </c>
      <c r="J30" s="4">
        <f t="shared" si="2"/>
        <v>121.75580239216015</v>
      </c>
      <c r="K30" s="4">
        <f t="shared" si="2"/>
        <v>122.93040282951415</v>
      </c>
      <c r="L30" s="4">
        <f t="shared" si="2"/>
        <v>112.99726275571804</v>
      </c>
      <c r="N30" s="92">
        <f>(L30-E30)/E30</f>
        <v>-0.10116887683976993</v>
      </c>
    </row>
    <row r="31" spans="2:12" ht="12.75">
      <c r="B31" s="3" t="s">
        <v>28</v>
      </c>
      <c r="C31" s="3" t="s">
        <v>186</v>
      </c>
      <c r="D31" s="85" t="s">
        <v>143</v>
      </c>
      <c r="E31" s="122">
        <f>SUM('[1]England'!F70:F71,'[1]England'!F121)</f>
        <v>124.69559677695392</v>
      </c>
      <c r="F31" s="122">
        <f>SUM('[1]England'!G70:G71,'[1]England'!G121)</f>
        <v>125.58505553389497</v>
      </c>
      <c r="G31" s="122">
        <f>SUM('[1]England'!H70:H71,'[1]England'!H121)</f>
        <v>126.51045726651188</v>
      </c>
      <c r="H31" s="122">
        <f>SUM('[1]England'!I70:I71,'[1]England'!I121)</f>
        <v>125.78739829395775</v>
      </c>
      <c r="I31" s="122">
        <f>SUM('[1]England'!J70:J71,'[1]England'!J121)</f>
        <v>125.32938061473003</v>
      </c>
      <c r="J31" s="122">
        <f>SUM('[1]England'!K70:K71,'[1]England'!K121)</f>
        <v>120.47519869537021</v>
      </c>
      <c r="K31" s="122">
        <f>SUM('[1]England'!L70:L71,'[1]England'!L121)</f>
        <v>121.62471472223983</v>
      </c>
      <c r="L31" s="122">
        <f>SUM('[1]England'!M70:M71,'[1]England'!M121)</f>
        <v>111.6950617753165</v>
      </c>
    </row>
    <row r="32" spans="2:12" ht="12.75">
      <c r="B32" s="2"/>
      <c r="C32" s="3" t="s">
        <v>179</v>
      </c>
      <c r="D32" s="3" t="s">
        <v>29</v>
      </c>
      <c r="E32" s="122">
        <f>'[1]England'!F72</f>
        <v>1.0201910324704229</v>
      </c>
      <c r="F32" s="122">
        <f>'[1]England'!G72</f>
        <v>1.2286916365417766</v>
      </c>
      <c r="G32" s="122">
        <f>'[1]England'!H72</f>
        <v>1.2344438998864211</v>
      </c>
      <c r="H32" s="122">
        <f>'[1]England'!I72</f>
        <v>1.2702475732155896</v>
      </c>
      <c r="I32" s="122">
        <f>'[1]England'!J72</f>
        <v>1.2808357871143095</v>
      </c>
      <c r="J32" s="122">
        <f>'[1]England'!K72</f>
        <v>1.2806036967899348</v>
      </c>
      <c r="K32" s="122">
        <f>'[1]England'!L72</f>
        <v>1.3056881072743254</v>
      </c>
      <c r="L32" s="122">
        <f>'[1]England'!M72</f>
        <v>1.302200980401539</v>
      </c>
    </row>
    <row r="33" spans="2:14" ht="12.75">
      <c r="B33" s="2" t="s">
        <v>30</v>
      </c>
      <c r="C33" s="2"/>
      <c r="D33" s="2"/>
      <c r="E33" s="4">
        <f>SUM(E34:E35)</f>
        <v>5.522190869955715</v>
      </c>
      <c r="F33" s="4">
        <f aca="true" t="shared" si="3" ref="F33:L33">SUM(F34:F35)</f>
        <v>4.689159487393341</v>
      </c>
      <c r="G33" s="4">
        <f t="shared" si="3"/>
        <v>4.589438701751879</v>
      </c>
      <c r="H33" s="4">
        <f t="shared" si="3"/>
        <v>4.475814594319576</v>
      </c>
      <c r="I33" s="4">
        <f t="shared" si="3"/>
        <v>4.334018152646852</v>
      </c>
      <c r="J33" s="4">
        <f t="shared" si="3"/>
        <v>4.226181138408978</v>
      </c>
      <c r="K33" s="4">
        <f t="shared" si="3"/>
        <v>4.190129923915831</v>
      </c>
      <c r="L33" s="4">
        <f t="shared" si="3"/>
        <v>3.9387021854899684</v>
      </c>
      <c r="N33" s="92">
        <f>(L33-E33)/E33</f>
        <v>-0.2867500819431917</v>
      </c>
    </row>
    <row r="34" spans="2:12" ht="12.75">
      <c r="B34" s="3" t="s">
        <v>31</v>
      </c>
      <c r="C34" s="3" t="s">
        <v>187</v>
      </c>
      <c r="D34" s="85" t="s">
        <v>144</v>
      </c>
      <c r="E34" s="122">
        <f>'[1]England'!F73+'[1]England'!F114</f>
        <v>5.488897761393007</v>
      </c>
      <c r="F34" s="122">
        <f>'[1]England'!G73+'[1]England'!G114</f>
        <v>4.656049888104758</v>
      </c>
      <c r="G34" s="122">
        <f>'[1]England'!H73+'[1]England'!H114</f>
        <v>4.556338393815222</v>
      </c>
      <c r="H34" s="122">
        <f>'[1]England'!I73+'[1]England'!I114</f>
        <v>4.442672748064777</v>
      </c>
      <c r="I34" s="122">
        <f>'[1]England'!J73+'[1]England'!J114</f>
        <v>4.300852069442285</v>
      </c>
      <c r="J34" s="122">
        <f>'[1]England'!K73+'[1]England'!K114</f>
        <v>4.1929725349752145</v>
      </c>
      <c r="K34" s="122">
        <f>'[1]England'!L73+'[1]England'!L114</f>
        <v>4.156945582955132</v>
      </c>
      <c r="L34" s="122">
        <f>'[1]England'!M73+'[1]England'!M114</f>
        <v>3.9055418872571592</v>
      </c>
    </row>
    <row r="35" spans="2:12" ht="12.75">
      <c r="B35" s="2"/>
      <c r="C35" s="3" t="s">
        <v>179</v>
      </c>
      <c r="D35" s="3" t="s">
        <v>32</v>
      </c>
      <c r="E35" s="122">
        <f>'[1]England'!F74</f>
        <v>0.03329310856270764</v>
      </c>
      <c r="F35" s="122">
        <f>'[1]England'!G74</f>
        <v>0.03310959928858269</v>
      </c>
      <c r="G35" s="122">
        <f>'[1]England'!H74</f>
        <v>0.033100307936656345</v>
      </c>
      <c r="H35" s="122">
        <f>'[1]England'!I74</f>
        <v>0.03314184625479883</v>
      </c>
      <c r="I35" s="122">
        <f>'[1]England'!J74</f>
        <v>0.033166083204567015</v>
      </c>
      <c r="J35" s="122">
        <f>'[1]England'!K74</f>
        <v>0.0332086034337635</v>
      </c>
      <c r="K35" s="122">
        <f>'[1]England'!L74</f>
        <v>0.03318434096069869</v>
      </c>
      <c r="L35" s="122">
        <f>'[1]England'!M74</f>
        <v>0.033160298232809075</v>
      </c>
    </row>
    <row r="36" spans="2:14" ht="12.75">
      <c r="B36" s="2" t="s">
        <v>33</v>
      </c>
      <c r="C36" s="2"/>
      <c r="D36" s="2"/>
      <c r="E36" s="4">
        <f>SUM(E37:E45)</f>
        <v>12.637440456113255</v>
      </c>
      <c r="F36" s="4">
        <f aca="true" t="shared" si="4" ref="F36:L36">SUM(F37:F45)</f>
        <v>10.674051256339938</v>
      </c>
      <c r="G36" s="4">
        <f t="shared" si="4"/>
        <v>10.948179854153187</v>
      </c>
      <c r="H36" s="4">
        <f t="shared" si="4"/>
        <v>10.985057397540663</v>
      </c>
      <c r="I36" s="4">
        <f t="shared" si="4"/>
        <v>10.292157362864573</v>
      </c>
      <c r="J36" s="4">
        <f t="shared" si="4"/>
        <v>11.292476067743658</v>
      </c>
      <c r="K36" s="4">
        <f t="shared" si="4"/>
        <v>10.45567026349932</v>
      </c>
      <c r="L36" s="4">
        <f t="shared" si="4"/>
        <v>7.367097893366573</v>
      </c>
      <c r="N36" s="92">
        <f>(L36-E36)/E36</f>
        <v>-0.417041930369468</v>
      </c>
    </row>
    <row r="37" spans="2:12" ht="12.75">
      <c r="B37" s="3" t="s">
        <v>34</v>
      </c>
      <c r="C37" s="3" t="s">
        <v>188</v>
      </c>
      <c r="D37" s="3" t="s">
        <v>35</v>
      </c>
      <c r="E37" s="122">
        <f>'[1]England'!F75</f>
        <v>1.4743811565541125</v>
      </c>
      <c r="F37" s="122">
        <f>'[1]England'!G75</f>
        <v>1.4278614959106442</v>
      </c>
      <c r="G37" s="122">
        <f>'[1]England'!H75</f>
        <v>1.4928875926460268</v>
      </c>
      <c r="H37" s="122">
        <f>'[1]England'!I75</f>
        <v>1.5713559794625005</v>
      </c>
      <c r="I37" s="122">
        <f>'[1]England'!J75</f>
        <v>1.414511226832309</v>
      </c>
      <c r="J37" s="122">
        <f>'[1]England'!K75</f>
        <v>1.6560634884080923</v>
      </c>
      <c r="K37" s="122">
        <f>'[1]England'!L75</f>
        <v>1.4841938592738388</v>
      </c>
      <c r="L37" s="122">
        <f>'[1]England'!M75</f>
        <v>1.0625961832329467</v>
      </c>
    </row>
    <row r="38" spans="2:12" ht="12.75">
      <c r="B38" s="2"/>
      <c r="C38" s="3" t="s">
        <v>189</v>
      </c>
      <c r="D38" s="3" t="s">
        <v>36</v>
      </c>
      <c r="E38" s="122">
        <f>'[1]England'!F76</f>
        <v>5.792439049613333</v>
      </c>
      <c r="F38" s="122">
        <f>'[1]England'!G76</f>
        <v>4.696596246699871</v>
      </c>
      <c r="G38" s="122">
        <f>'[1]England'!H76</f>
        <v>4.781303730022428</v>
      </c>
      <c r="H38" s="122">
        <f>'[1]England'!I76</f>
        <v>4.737008291693395</v>
      </c>
      <c r="I38" s="122">
        <f>'[1]England'!J76</f>
        <v>4.497040332357297</v>
      </c>
      <c r="J38" s="122">
        <f>'[1]England'!K76</f>
        <v>4.659625810909402</v>
      </c>
      <c r="K38" s="122">
        <f>'[1]England'!L76</f>
        <v>3.9342459364909885</v>
      </c>
      <c r="L38" s="122">
        <f>'[1]England'!M76</f>
        <v>2.929875943431286</v>
      </c>
    </row>
    <row r="39" spans="2:12" ht="12.75">
      <c r="B39" s="2"/>
      <c r="C39" s="3" t="s">
        <v>190</v>
      </c>
      <c r="D39" s="3" t="s">
        <v>37</v>
      </c>
      <c r="E39" s="122">
        <f>'[1]England'!F77</f>
        <v>1.1915200000000001</v>
      </c>
      <c r="F39" s="122">
        <f>'[1]England'!G77</f>
        <v>0.9011199999999999</v>
      </c>
      <c r="G39" s="122">
        <f>'[1]England'!H77</f>
        <v>0.8154854524089307</v>
      </c>
      <c r="H39" s="122">
        <f>'[1]England'!I77</f>
        <v>0.7934433999216609</v>
      </c>
      <c r="I39" s="122">
        <f>'[1]England'!J77</f>
        <v>0.688410419114767</v>
      </c>
      <c r="J39" s="122">
        <f>'[1]England'!K77</f>
        <v>0.7362347826086957</v>
      </c>
      <c r="K39" s="122">
        <f>'[1]England'!L77</f>
        <v>0.6266292831962397</v>
      </c>
      <c r="L39" s="122">
        <f>'[1]England'!M77</f>
        <v>0.6266292831962397</v>
      </c>
    </row>
    <row r="40" spans="2:12" ht="12.75">
      <c r="B40" s="2"/>
      <c r="C40" s="3" t="s">
        <v>191</v>
      </c>
      <c r="D40" s="3" t="s">
        <v>38</v>
      </c>
      <c r="E40" s="122">
        <f>SUM('[1]England'!F78:F80)</f>
        <v>0.7875732340208651</v>
      </c>
      <c r="F40" s="122">
        <f>SUM('[1]England'!G78:G80)</f>
        <v>0.7895890000304578</v>
      </c>
      <c r="G40" s="122">
        <f>SUM('[1]England'!H78:H80)</f>
        <v>0.8288687135010677</v>
      </c>
      <c r="H40" s="122">
        <f>SUM('[1]England'!I78:I80)</f>
        <v>0.8023817344946472</v>
      </c>
      <c r="I40" s="122">
        <f>SUM('[1]England'!J78:J80)</f>
        <v>0.8706755731487927</v>
      </c>
      <c r="J40" s="122">
        <f>SUM('[1]England'!K78:K80)</f>
        <v>0.8146187326241734</v>
      </c>
      <c r="K40" s="122">
        <f>SUM('[1]England'!L78:L80)</f>
        <v>0.7652046674519792</v>
      </c>
      <c r="L40" s="122">
        <f>SUM('[1]England'!M78:M80)</f>
        <v>0.5838531975210268</v>
      </c>
    </row>
    <row r="41" spans="2:12" ht="12.75">
      <c r="B41" s="2"/>
      <c r="C41" s="3" t="s">
        <v>192</v>
      </c>
      <c r="D41" s="3" t="s">
        <v>39</v>
      </c>
      <c r="E41" s="122">
        <f>'[1]England'!F81</f>
        <v>0.14010889336988966</v>
      </c>
      <c r="F41" s="122">
        <f>'[1]England'!G81</f>
        <v>0.11361342383747951</v>
      </c>
      <c r="G41" s="122">
        <f>'[1]England'!H81</f>
        <v>0.13668825341904722</v>
      </c>
      <c r="H41" s="122">
        <f>'[1]England'!I81</f>
        <v>0.15581334242413492</v>
      </c>
      <c r="I41" s="122">
        <f>'[1]England'!J81</f>
        <v>0.15936004611539684</v>
      </c>
      <c r="J41" s="122">
        <f>'[1]England'!K81</f>
        <v>0.16745764718532963</v>
      </c>
      <c r="K41" s="122">
        <f>'[1]England'!L81</f>
        <v>0.17507434965516777</v>
      </c>
      <c r="L41" s="122">
        <f>'[1]England'!M81</f>
        <v>0.1489389926956934</v>
      </c>
    </row>
    <row r="42" spans="2:12" ht="12.75">
      <c r="B42" s="2"/>
      <c r="C42" s="3" t="s">
        <v>193</v>
      </c>
      <c r="D42" s="3" t="s">
        <v>40</v>
      </c>
      <c r="E42" s="122">
        <f>'[1]England'!F82</f>
        <v>0.17986602543779856</v>
      </c>
      <c r="F42" s="122">
        <f>'[1]England'!G82</f>
        <v>0.1384907412847581</v>
      </c>
      <c r="G42" s="122">
        <f>'[1]England'!H82</f>
        <v>0.135572200715161</v>
      </c>
      <c r="H42" s="122">
        <f>'[1]England'!I82</f>
        <v>0.1357637579998966</v>
      </c>
      <c r="I42" s="122">
        <f>'[1]England'!J82</f>
        <v>0.18818000000000001</v>
      </c>
      <c r="J42" s="122">
        <f>'[1]England'!K82</f>
        <v>0.18143999999999996</v>
      </c>
      <c r="K42" s="122">
        <f>'[1]England'!L82</f>
        <v>0.23160490502561154</v>
      </c>
      <c r="L42" s="122">
        <f>'[1]England'!M82</f>
        <v>0.07375941874753274</v>
      </c>
    </row>
    <row r="43" spans="2:12" ht="12.75">
      <c r="B43" s="2"/>
      <c r="C43" s="3" t="s">
        <v>194</v>
      </c>
      <c r="D43" s="3" t="s">
        <v>41</v>
      </c>
      <c r="E43" s="122">
        <f>'[1]England'!F83</f>
        <v>1.4675167683811041</v>
      </c>
      <c r="F43" s="122">
        <f>'[1]England'!G83</f>
        <v>1.2524123860812975</v>
      </c>
      <c r="G43" s="122">
        <f>'[1]England'!H83</f>
        <v>1.3436429023682208</v>
      </c>
      <c r="H43" s="122">
        <f>'[1]England'!I83</f>
        <v>1.2005271929902068</v>
      </c>
      <c r="I43" s="122">
        <f>'[1]England'!J83</f>
        <v>0.9056141652553468</v>
      </c>
      <c r="J43" s="122">
        <f>'[1]England'!K83</f>
        <v>1.2836745241792953</v>
      </c>
      <c r="K43" s="122">
        <f>'[1]England'!L83</f>
        <v>1.1727429789413613</v>
      </c>
      <c r="L43" s="122">
        <f>'[1]England'!M83</f>
        <v>0.8554468792417006</v>
      </c>
    </row>
    <row r="44" spans="2:12" ht="12.75">
      <c r="B44" s="2"/>
      <c r="C44" s="3" t="s">
        <v>195</v>
      </c>
      <c r="D44" s="85" t="s">
        <v>145</v>
      </c>
      <c r="E44" s="122">
        <f>'[1]England'!F84+'[1]England'!F119</f>
        <v>1.4183974352177051</v>
      </c>
      <c r="F44" s="122">
        <f>'[1]England'!G84+'[1]England'!G119</f>
        <v>1.10821436249543</v>
      </c>
      <c r="G44" s="122">
        <f>'[1]England'!H84+'[1]England'!H119</f>
        <v>1.1554524332056364</v>
      </c>
      <c r="H44" s="122">
        <f>'[1]England'!I84+'[1]England'!I119</f>
        <v>1.2753738121580125</v>
      </c>
      <c r="I44" s="122">
        <f>'[1]England'!J84+'[1]England'!J119</f>
        <v>1.2538889056742448</v>
      </c>
      <c r="J44" s="122">
        <f>'[1]England'!K84+'[1]England'!K119</f>
        <v>1.4907519102263591</v>
      </c>
      <c r="K44" s="122">
        <f>'[1]England'!L84+'[1]England'!L119</f>
        <v>1.772995094899889</v>
      </c>
      <c r="L44" s="122">
        <f>'[1]England'!M84+'[1]England'!M119</f>
        <v>0.8730158407393291</v>
      </c>
    </row>
    <row r="45" spans="2:12" ht="12.75">
      <c r="B45" s="2"/>
      <c r="C45" s="3" t="s">
        <v>196</v>
      </c>
      <c r="D45" s="3" t="s">
        <v>42</v>
      </c>
      <c r="E45" s="122">
        <f>'[1]England'!F85</f>
        <v>0.18563789351844867</v>
      </c>
      <c r="F45" s="122">
        <f>'[1]England'!G85</f>
        <v>0.24615360000000003</v>
      </c>
      <c r="G45" s="122">
        <f>'[1]England'!H85</f>
        <v>0.25827857586666664</v>
      </c>
      <c r="H45" s="122">
        <f>'[1]England'!I85</f>
        <v>0.31338988639621135</v>
      </c>
      <c r="I45" s="122">
        <f>'[1]England'!J85</f>
        <v>0.3144766943664201</v>
      </c>
      <c r="J45" s="122">
        <f>'[1]England'!K85</f>
        <v>0.3026091716023122</v>
      </c>
      <c r="K45" s="122">
        <f>'[1]England'!L85</f>
        <v>0.29297918856424593</v>
      </c>
      <c r="L45" s="122">
        <f>'[1]England'!M85</f>
        <v>0.21298215456081865</v>
      </c>
    </row>
    <row r="46" spans="2:14" ht="12.75">
      <c r="B46" s="2" t="s">
        <v>43</v>
      </c>
      <c r="C46" s="2"/>
      <c r="D46" s="2"/>
      <c r="E46" s="4">
        <f>SUM(E47:E60)</f>
        <v>5.593894466553854</v>
      </c>
      <c r="F46" s="4">
        <f aca="true" t="shared" si="5" ref="F46:L46">SUM(F47:F60)</f>
        <v>2.9100048000913716</v>
      </c>
      <c r="G46" s="4">
        <f t="shared" si="5"/>
        <v>2.4520047302677135</v>
      </c>
      <c r="H46" s="4">
        <f t="shared" si="5"/>
        <v>2.113216179341416</v>
      </c>
      <c r="I46" s="4">
        <f t="shared" si="5"/>
        <v>1.9342254063258066</v>
      </c>
      <c r="J46" s="4">
        <f t="shared" si="5"/>
        <v>1.7204508836664985</v>
      </c>
      <c r="K46" s="4">
        <f t="shared" si="5"/>
        <v>1.4800719230573005</v>
      </c>
      <c r="L46" s="4">
        <f t="shared" si="5"/>
        <v>1.4226505066590638</v>
      </c>
      <c r="N46" s="92">
        <f>(L46-E46)/E46</f>
        <v>-0.7456779860318862</v>
      </c>
    </row>
    <row r="47" spans="2:12" ht="12.75">
      <c r="B47" s="3" t="s">
        <v>44</v>
      </c>
      <c r="C47" s="3" t="s">
        <v>202</v>
      </c>
      <c r="D47" s="3" t="s">
        <v>199</v>
      </c>
      <c r="E47" s="122">
        <f>'[1]England'!F98</f>
        <v>-2.0470349648121937</v>
      </c>
      <c r="F47" s="122">
        <f>'[1]England'!G98</f>
        <v>-2.5132780428457813</v>
      </c>
      <c r="G47" s="122">
        <f>'[1]England'!H98</f>
        <v>-2.6780454047068005</v>
      </c>
      <c r="H47" s="122">
        <f>'[1]England'!I98</f>
        <v>-2.547076130341657</v>
      </c>
      <c r="I47" s="122">
        <f>'[1]England'!J98</f>
        <v>-2.376979505101772</v>
      </c>
      <c r="J47" s="122">
        <f>'[1]England'!K98</f>
        <v>-2.004050231348747</v>
      </c>
      <c r="K47" s="122">
        <f>'[1]England'!L98</f>
        <v>-1.7420225803794247</v>
      </c>
      <c r="L47" s="122">
        <f>'[1]England'!M98</f>
        <v>-1.4668959823437664</v>
      </c>
    </row>
    <row r="48" spans="2:12" ht="12.75">
      <c r="B48" s="3"/>
      <c r="C48" s="3" t="s">
        <v>203</v>
      </c>
      <c r="D48" s="3" t="s">
        <v>45</v>
      </c>
      <c r="E48" s="122">
        <f>'[1]England'!F86</f>
        <v>0.01671144973380375</v>
      </c>
      <c r="F48" s="122">
        <f>'[1]England'!G86</f>
        <v>0.020269049983576738</v>
      </c>
      <c r="G48" s="122">
        <f>'[1]England'!H86</f>
        <v>0.02082750086622021</v>
      </c>
      <c r="H48" s="122">
        <f>'[1]England'!I86</f>
        <v>0.0007405561961607674</v>
      </c>
      <c r="I48" s="122">
        <f>'[1]England'!J86</f>
        <v>0.06433597053150586</v>
      </c>
      <c r="J48" s="122">
        <f>'[1]England'!K86</f>
        <v>0.06944898072390909</v>
      </c>
      <c r="K48" s="122">
        <f>'[1]England'!L86</f>
        <v>0.0665988155901948</v>
      </c>
      <c r="L48" s="122">
        <f>'[1]England'!M86</f>
        <v>0.042782453249821266</v>
      </c>
    </row>
    <row r="49" spans="2:12" ht="12.75">
      <c r="B49" s="3"/>
      <c r="C49" s="3" t="s">
        <v>203</v>
      </c>
      <c r="D49" s="3" t="s">
        <v>46</v>
      </c>
      <c r="E49" s="122">
        <f>'[1]England'!F87</f>
        <v>-0.6970437513730677</v>
      </c>
      <c r="F49" s="122">
        <f>'[1]England'!G87</f>
        <v>-0.7573072560209473</v>
      </c>
      <c r="G49" s="122">
        <f>'[1]England'!H87</f>
        <v>-0.7836625306158534</v>
      </c>
      <c r="H49" s="122">
        <f>'[1]England'!I87</f>
        <v>-0.8066046718617605</v>
      </c>
      <c r="I49" s="122">
        <f>'[1]England'!J87</f>
        <v>-0.8779714726208637</v>
      </c>
      <c r="J49" s="122">
        <f>'[1]England'!K87</f>
        <v>-0.9142800452371327</v>
      </c>
      <c r="K49" s="122">
        <f>'[1]England'!L87</f>
        <v>-0.9413271128090589</v>
      </c>
      <c r="L49" s="122">
        <f>'[1]England'!M87</f>
        <v>-0.9476314358919445</v>
      </c>
    </row>
    <row r="50" spans="2:12" ht="12.75">
      <c r="B50" s="3" t="s">
        <v>47</v>
      </c>
      <c r="C50" s="3" t="s">
        <v>204</v>
      </c>
      <c r="D50" s="3" t="s">
        <v>48</v>
      </c>
      <c r="E50" s="122">
        <f>'[1]England'!F88</f>
        <v>0.6252693322012095</v>
      </c>
      <c r="F50" s="122">
        <f>'[1]England'!G88</f>
        <v>0.44164490707540716</v>
      </c>
      <c r="G50" s="122">
        <f>'[1]England'!H88</f>
        <v>0.39055078633934137</v>
      </c>
      <c r="H50" s="122">
        <f>'[1]England'!I88</f>
        <v>0.3139923940625555</v>
      </c>
      <c r="I50" s="122">
        <f>'[1]England'!J88</f>
        <v>0.3595150598772323</v>
      </c>
      <c r="J50" s="122">
        <f>'[1]England'!K88</f>
        <v>0.4066362989198407</v>
      </c>
      <c r="K50" s="122">
        <f>'[1]England'!L88</f>
        <v>0.33582017647788454</v>
      </c>
      <c r="L50" s="122">
        <f>'[1]England'!M88</f>
        <v>0.3795388571676031</v>
      </c>
    </row>
    <row r="51" spans="2:12" ht="12.75">
      <c r="B51" s="3"/>
      <c r="C51" s="3" t="s">
        <v>204</v>
      </c>
      <c r="D51" s="3" t="s">
        <v>49</v>
      </c>
      <c r="E51" s="122">
        <f>'[1]England'!F89</f>
        <v>1.1246686618749941</v>
      </c>
      <c r="F51" s="122">
        <f>'[1]England'!G89</f>
        <v>0.6920019952083275</v>
      </c>
      <c r="G51" s="122">
        <f>'[1]England'!H89</f>
        <v>0.6700019952083273</v>
      </c>
      <c r="H51" s="122">
        <f>'[1]England'!I89</f>
        <v>0.6480019952083274</v>
      </c>
      <c r="I51" s="122">
        <f>'[1]England'!J89</f>
        <v>0.6260019952083274</v>
      </c>
      <c r="J51" s="122">
        <f>'[1]England'!K89</f>
        <v>0.6040019952083274</v>
      </c>
      <c r="K51" s="122">
        <f>'[1]England'!L89</f>
        <v>0.5820019952083274</v>
      </c>
      <c r="L51" s="122">
        <f>'[1]England'!M89</f>
        <v>0.5600019952083274</v>
      </c>
    </row>
    <row r="52" spans="2:12" ht="12.75">
      <c r="B52" s="3"/>
      <c r="C52" s="3" t="s">
        <v>205</v>
      </c>
      <c r="D52" s="3" t="s">
        <v>45</v>
      </c>
      <c r="E52" s="122">
        <f>'[1]England'!F91</f>
        <v>0.0005130216986367559</v>
      </c>
      <c r="F52" s="122">
        <f>'[1]England'!G91</f>
        <v>0.0021817693751931505</v>
      </c>
      <c r="G52" s="122">
        <f>'[1]England'!H91</f>
        <v>0.0014747812229831479</v>
      </c>
      <c r="H52" s="122">
        <f>'[1]England'!I91</f>
        <v>0.00018141405429226117</v>
      </c>
      <c r="I52" s="122">
        <f>'[1]England'!J91</f>
        <v>0.001542188724857561</v>
      </c>
      <c r="J52" s="122">
        <f>'[1]England'!K91</f>
        <v>0.001542996638068162</v>
      </c>
      <c r="K52" s="122">
        <f>'[1]England'!L91</f>
        <v>0.001974464872986595</v>
      </c>
      <c r="L52" s="122">
        <f>'[1]England'!M91</f>
        <v>0.002082688603586305</v>
      </c>
    </row>
    <row r="53" spans="2:12" ht="12.75">
      <c r="B53" s="3"/>
      <c r="C53" s="3" t="s">
        <v>205</v>
      </c>
      <c r="D53" s="3" t="s">
        <v>50</v>
      </c>
      <c r="E53" s="122">
        <f>'[1]England'!F90</f>
        <v>5.479664697783891</v>
      </c>
      <c r="F53" s="122">
        <f>'[1]England'!G90</f>
        <v>4.898636998246054</v>
      </c>
      <c r="G53" s="122">
        <f>'[1]England'!H90</f>
        <v>4.804537430010281</v>
      </c>
      <c r="H53" s="122">
        <f>'[1]England'!I90</f>
        <v>4.714167828054897</v>
      </c>
      <c r="I53" s="122">
        <f>'[1]England'!J90</f>
        <v>4.631154286361853</v>
      </c>
      <c r="J53" s="122">
        <f>'[1]England'!K90</f>
        <v>4.551794770930518</v>
      </c>
      <c r="K53" s="122">
        <f>'[1]England'!L90</f>
        <v>4.477942665920458</v>
      </c>
      <c r="L53" s="122">
        <f>'[1]England'!M90</f>
        <v>4.406431317973119</v>
      </c>
    </row>
    <row r="54" spans="2:12" ht="12.75">
      <c r="B54" s="3" t="s">
        <v>51</v>
      </c>
      <c r="C54" s="3" t="s">
        <v>206</v>
      </c>
      <c r="D54" s="3" t="s">
        <v>45</v>
      </c>
      <c r="E54" s="122">
        <f>'[1]England'!F92</f>
        <v>0.02293731998140206</v>
      </c>
      <c r="F54" s="122">
        <f>'[1]England'!G92</f>
        <v>0.10578460714918854</v>
      </c>
      <c r="G54" s="122">
        <f>'[1]England'!H92</f>
        <v>0.09198078184969752</v>
      </c>
      <c r="H54" s="122">
        <f>'[1]England'!I92</f>
        <v>0.06827935411761459</v>
      </c>
      <c r="I54" s="122">
        <f>'[1]England'!J92</f>
        <v>0.07639054759747357</v>
      </c>
      <c r="J54" s="122">
        <f>'[1]England'!K92</f>
        <v>0.08078525900529922</v>
      </c>
      <c r="K54" s="122">
        <f>'[1]England'!L92</f>
        <v>0.10242797599915462</v>
      </c>
      <c r="L54" s="122">
        <f>'[1]England'!M92</f>
        <v>0.10812845491836469</v>
      </c>
    </row>
    <row r="55" spans="2:12" ht="12.75">
      <c r="B55" s="3"/>
      <c r="C55" s="3" t="s">
        <v>207</v>
      </c>
      <c r="D55" s="3" t="s">
        <v>48</v>
      </c>
      <c r="E55" s="122">
        <f>'[1]England'!F93</f>
        <v>0.3478075607267398</v>
      </c>
      <c r="F55" s="122">
        <f>'[1]England'!G93</f>
        <v>0.18343309363176385</v>
      </c>
      <c r="G55" s="122">
        <f>'[1]England'!H93</f>
        <v>0.18526116664573802</v>
      </c>
      <c r="H55" s="122">
        <f>'[1]England'!I93</f>
        <v>0.18852128549299751</v>
      </c>
      <c r="I55" s="122">
        <f>'[1]England'!J93</f>
        <v>0.17970664370203554</v>
      </c>
      <c r="J55" s="122">
        <f>'[1]England'!K93</f>
        <v>0.14534259404530325</v>
      </c>
      <c r="K55" s="122">
        <f>'[1]England'!L93</f>
        <v>0.16709542174281183</v>
      </c>
      <c r="L55" s="122">
        <f>'[1]England'!M93</f>
        <v>0.21392163873627493</v>
      </c>
    </row>
    <row r="56" spans="2:12" ht="12.75">
      <c r="B56" s="3"/>
      <c r="C56" s="3" t="s">
        <v>208</v>
      </c>
      <c r="D56" s="3" t="s">
        <v>52</v>
      </c>
      <c r="E56" s="122">
        <f>'[1]England'!F94</f>
        <v>-2.8998713040055577</v>
      </c>
      <c r="F56" s="122">
        <f>'[1]England'!G94</f>
        <v>-3.6927693991731654</v>
      </c>
      <c r="G56" s="122">
        <f>'[1]England'!H94</f>
        <v>-3.80383840787711</v>
      </c>
      <c r="H56" s="122">
        <f>'[1]England'!I94</f>
        <v>-3.9318202972808938</v>
      </c>
      <c r="I56" s="122">
        <f>'[1]England'!J94</f>
        <v>-3.993551176214757</v>
      </c>
      <c r="J56" s="122">
        <f>'[1]England'!K94</f>
        <v>-4.063997360428343</v>
      </c>
      <c r="K56" s="122">
        <f>'[1]England'!L94</f>
        <v>-4.09901249826585</v>
      </c>
      <c r="L56" s="122">
        <f>'[1]England'!M94</f>
        <v>-4.162500010789038</v>
      </c>
    </row>
    <row r="57" spans="2:12" ht="12.75">
      <c r="B57" s="3" t="s">
        <v>200</v>
      </c>
      <c r="C57" s="3" t="s">
        <v>209</v>
      </c>
      <c r="D57" s="3" t="s">
        <v>201</v>
      </c>
      <c r="E57" s="122">
        <f>'[1]England'!F99</f>
        <v>0.2324617947233516</v>
      </c>
      <c r="F57" s="122">
        <f>'[1]England'!G99</f>
        <v>0.2542610538415378</v>
      </c>
      <c r="G57" s="122">
        <f>'[1]England'!H99</f>
        <v>0.18783301670508204</v>
      </c>
      <c r="H57" s="122">
        <f>'[1]England'!I99</f>
        <v>0.1928866467323843</v>
      </c>
      <c r="I57" s="122">
        <f>'[1]England'!J99</f>
        <v>0.17833387668492384</v>
      </c>
      <c r="J57" s="122">
        <f>'[1]England'!K99</f>
        <v>0.13702653991868502</v>
      </c>
      <c r="K57" s="122">
        <f>'[1]England'!L99</f>
        <v>0.09633190295704849</v>
      </c>
      <c r="L57" s="122">
        <f>'[1]England'!M99</f>
        <v>0.09627969963718641</v>
      </c>
    </row>
    <row r="58" spans="2:12" ht="12.75">
      <c r="B58" s="3" t="s">
        <v>53</v>
      </c>
      <c r="C58" s="3" t="s">
        <v>210</v>
      </c>
      <c r="D58" s="3" t="s">
        <v>45</v>
      </c>
      <c r="E58" s="122">
        <f>'[1]England'!F95</f>
        <v>0.07329419136000001</v>
      </c>
      <c r="F58" s="122">
        <f>'[1]England'!G95</f>
        <v>0.06257997300365901</v>
      </c>
      <c r="G58" s="122">
        <f>'[1]England'!H95</f>
        <v>0.058819063680000026</v>
      </c>
      <c r="H58" s="122">
        <f>'[1]England'!I95</f>
        <v>0.05283263232000001</v>
      </c>
      <c r="I58" s="122">
        <f>'[1]England'!J95</f>
        <v>0.03804076224</v>
      </c>
      <c r="J58" s="122">
        <f>'[1]England'!K95</f>
        <v>0.03411315647999998</v>
      </c>
      <c r="K58" s="122">
        <f>'[1]England'!L95</f>
        <v>0.02713540184492754</v>
      </c>
      <c r="L58" s="122">
        <f>'[1]England'!M95</f>
        <v>0.02287846339467381</v>
      </c>
    </row>
    <row r="59" spans="2:12" ht="12.75">
      <c r="B59" s="3"/>
      <c r="C59" s="3" t="s">
        <v>212</v>
      </c>
      <c r="D59" s="3" t="s">
        <v>54</v>
      </c>
      <c r="E59" s="122">
        <f>'[1]England'!F96</f>
        <v>3.8393676462465645</v>
      </c>
      <c r="F59" s="122">
        <f>'[1]England'!G96</f>
        <v>3.2829944815027328</v>
      </c>
      <c r="G59" s="122">
        <f>'[1]England'!H96</f>
        <v>3.2394374971216053</v>
      </c>
      <c r="H59" s="122">
        <f>'[1]England'!I96</f>
        <v>3.1961983829802465</v>
      </c>
      <c r="I59" s="122">
        <f>'[1]England'!J96</f>
        <v>3.128591695278591</v>
      </c>
      <c r="J59" s="122">
        <f>'[1]England'!K96</f>
        <v>3.0857315802464034</v>
      </c>
      <c r="K59" s="122">
        <f>'[1]England'!L96</f>
        <v>3.0346538063727118</v>
      </c>
      <c r="L59" s="122">
        <f>'[1]England'!M96</f>
        <v>2.9938176467458364</v>
      </c>
    </row>
    <row r="60" spans="2:12" ht="12.75">
      <c r="B60" s="3" t="s">
        <v>55</v>
      </c>
      <c r="C60" s="3" t="s">
        <v>211</v>
      </c>
      <c r="D60" s="3" t="s">
        <v>104</v>
      </c>
      <c r="E60" s="122">
        <f>'[1]England'!F97</f>
        <v>-0.5248511895859206</v>
      </c>
      <c r="F60" s="122">
        <f>'[1]England'!G97</f>
        <v>-0.07042843088617394</v>
      </c>
      <c r="G60" s="122">
        <f>'[1]England'!H97</f>
        <v>0.06682705381820121</v>
      </c>
      <c r="H60" s="122">
        <f>'[1]England'!I97</f>
        <v>0.022914789606252012</v>
      </c>
      <c r="I60" s="122">
        <f>'[1]England'!J97</f>
        <v>-0.10088546594360076</v>
      </c>
      <c r="J60" s="122">
        <f>'[1]England'!K97</f>
        <v>-0.41364565143563253</v>
      </c>
      <c r="K60" s="122">
        <f>'[1]England'!L97</f>
        <v>-0.6295485124748722</v>
      </c>
      <c r="L60" s="122">
        <f>'[1]England'!M97</f>
        <v>-0.826185279950981</v>
      </c>
    </row>
    <row r="61" spans="2:14" ht="12.75">
      <c r="B61" s="2" t="s">
        <v>56</v>
      </c>
      <c r="C61" s="2"/>
      <c r="D61" s="1"/>
      <c r="E61" s="4">
        <f>E62</f>
        <v>1.1066474440124043</v>
      </c>
      <c r="F61" s="4">
        <f aca="true" t="shared" si="6" ref="F61:L61">F62</f>
        <v>0.4077103591211879</v>
      </c>
      <c r="G61" s="4">
        <f t="shared" si="6"/>
        <v>0.3841501851430177</v>
      </c>
      <c r="H61" s="4">
        <f t="shared" si="6"/>
        <v>0.3411608126552529</v>
      </c>
      <c r="I61" s="4">
        <f t="shared" si="6"/>
        <v>0.28569195381878787</v>
      </c>
      <c r="J61" s="4">
        <f t="shared" si="6"/>
        <v>0.307461217426508</v>
      </c>
      <c r="K61" s="4">
        <f t="shared" si="6"/>
        <v>0.2615777628199833</v>
      </c>
      <c r="L61" s="4">
        <f t="shared" si="6"/>
        <v>0.2603565068425827</v>
      </c>
      <c r="N61" s="92">
        <f>(L61-E61)/E61</f>
        <v>-0.7647340096873125</v>
      </c>
    </row>
    <row r="62" spans="2:12" ht="12.75">
      <c r="B62" s="3" t="s">
        <v>56</v>
      </c>
      <c r="C62" s="3" t="s">
        <v>197</v>
      </c>
      <c r="D62" s="3" t="s">
        <v>57</v>
      </c>
      <c r="E62" s="122">
        <f>'[1]England'!F100</f>
        <v>1.1066474440124043</v>
      </c>
      <c r="F62" s="122">
        <f>'[1]England'!G100</f>
        <v>0.4077103591211879</v>
      </c>
      <c r="G62" s="122">
        <f>'[1]England'!H100</f>
        <v>0.3841501851430177</v>
      </c>
      <c r="H62" s="122">
        <f>'[1]England'!I100</f>
        <v>0.3411608126552529</v>
      </c>
      <c r="I62" s="122">
        <f>'[1]England'!J100</f>
        <v>0.28569195381878787</v>
      </c>
      <c r="J62" s="122">
        <f>'[1]England'!K100</f>
        <v>0.307461217426508</v>
      </c>
      <c r="K62" s="122">
        <f>'[1]England'!L100</f>
        <v>0.2615777628199833</v>
      </c>
      <c r="L62" s="122">
        <f>'[1]England'!M100</f>
        <v>0.2603565068425827</v>
      </c>
    </row>
    <row r="63" spans="2:14" ht="12.75">
      <c r="B63" s="2" t="s">
        <v>60</v>
      </c>
      <c r="C63" s="3" t="s">
        <v>198</v>
      </c>
      <c r="D63" s="85" t="s">
        <v>146</v>
      </c>
      <c r="E63" s="123">
        <f>'[1]England'!F101+'[1]England'!F118+SUM('[1]England'!F18:F23)</f>
        <v>5.970483894889451</v>
      </c>
      <c r="F63" s="123">
        <f>'[1]England'!G101+'[1]England'!G118+SUM('[1]England'!G18:G23)</f>
        <v>11.205240571019349</v>
      </c>
      <c r="G63" s="123">
        <f>'[1]England'!H101+'[1]England'!H118+SUM('[1]England'!H18:H23)</f>
        <v>11.059548767294194</v>
      </c>
      <c r="H63" s="123">
        <f>'[1]England'!I101+'[1]England'!I118+SUM('[1]England'!I18:I23)</f>
        <v>11.514494705989472</v>
      </c>
      <c r="I63" s="123">
        <f>'[1]England'!J101+'[1]England'!J118+SUM('[1]England'!J18:J23)</f>
        <v>10.520431276612173</v>
      </c>
      <c r="J63" s="123">
        <f>'[1]England'!K101+'[1]England'!K118+SUM('[1]England'!K18:K23)</f>
        <v>11.067159606013293</v>
      </c>
      <c r="K63" s="123">
        <f>'[1]England'!L101+'[1]England'!L118+SUM('[1]England'!L18:L23)</f>
        <v>10.29690701091702</v>
      </c>
      <c r="L63" s="123">
        <f>'[1]England'!M101+'[1]England'!M118+SUM('[1]England'!M18:M23)</f>
        <v>10.57818487691498</v>
      </c>
      <c r="N63" s="92">
        <f>(L63-E63)/E63</f>
        <v>0.7717466562416453</v>
      </c>
    </row>
    <row r="64" spans="2:11" ht="12.75">
      <c r="B64" s="3"/>
      <c r="C64" s="3"/>
      <c r="D64" s="3"/>
      <c r="E64" s="6"/>
      <c r="F64" s="6"/>
      <c r="G64" s="6"/>
      <c r="H64" s="6"/>
      <c r="I64" s="6"/>
      <c r="J64" s="6"/>
      <c r="K64" s="6"/>
    </row>
    <row r="65" spans="2:14" ht="12.75">
      <c r="B65" s="2" t="s">
        <v>58</v>
      </c>
      <c r="C65" s="2"/>
      <c r="D65" s="2"/>
      <c r="E65" s="4">
        <f aca="true" t="shared" si="7" ref="E65:L65">E63+E61+E46+E36+E33+E30+E29+E13+E8</f>
        <v>473.3873213436233</v>
      </c>
      <c r="F65" s="4">
        <f t="shared" si="7"/>
        <v>454.54192332338334</v>
      </c>
      <c r="G65" s="4">
        <f t="shared" si="7"/>
        <v>452.9332346770191</v>
      </c>
      <c r="H65" s="4">
        <f t="shared" si="7"/>
        <v>450.1419361576279</v>
      </c>
      <c r="I65" s="4">
        <f t="shared" si="7"/>
        <v>446.9730014670271</v>
      </c>
      <c r="J65" s="4">
        <f t="shared" si="7"/>
        <v>440.4733574081166</v>
      </c>
      <c r="K65" s="4">
        <f t="shared" si="7"/>
        <v>430.8699120287923</v>
      </c>
      <c r="L65" s="4">
        <f t="shared" si="7"/>
        <v>388.68111955322036</v>
      </c>
      <c r="N65" s="92">
        <f>(L65-E65)/E65</f>
        <v>-0.1789363550125928</v>
      </c>
    </row>
    <row r="66" spans="5:11" ht="12.75">
      <c r="E66" s="7"/>
      <c r="F66" s="7"/>
      <c r="G66" s="7"/>
      <c r="H66" s="7"/>
      <c r="I66" s="7"/>
      <c r="J66" s="7"/>
      <c r="K66" s="7"/>
    </row>
    <row r="67" spans="14:15" ht="12.75">
      <c r="N67" s="101">
        <f>'[2]England'!$D$270</f>
        <v>-0.19819414257859153</v>
      </c>
      <c r="O67" t="s">
        <v>215</v>
      </c>
    </row>
    <row r="68" spans="4:11" ht="12.75">
      <c r="D68" s="35"/>
      <c r="E68" s="4"/>
      <c r="F68" s="35"/>
      <c r="G68" s="35"/>
      <c r="H68" s="35"/>
      <c r="I68" s="35"/>
      <c r="J68" s="35"/>
      <c r="K68" s="35"/>
    </row>
    <row r="69" spans="2:14" ht="12.75">
      <c r="B69" s="95" t="s">
        <v>158</v>
      </c>
      <c r="C69" s="95"/>
      <c r="D69" s="96"/>
      <c r="E69" s="97">
        <f>E65-E63</f>
        <v>467.4168374487338</v>
      </c>
      <c r="F69" s="97">
        <f aca="true" t="shared" si="8" ref="F69:L69">F65-F63</f>
        <v>443.33668275236397</v>
      </c>
      <c r="G69" s="97">
        <f t="shared" si="8"/>
        <v>441.8736859097249</v>
      </c>
      <c r="H69" s="97">
        <f t="shared" si="8"/>
        <v>438.62744145163845</v>
      </c>
      <c r="I69" s="97">
        <f t="shared" si="8"/>
        <v>436.4525701904149</v>
      </c>
      <c r="J69" s="97">
        <f t="shared" si="8"/>
        <v>429.4061978021033</v>
      </c>
      <c r="K69" s="97">
        <f t="shared" si="8"/>
        <v>420.5730050178753</v>
      </c>
      <c r="L69" s="97">
        <f t="shared" si="8"/>
        <v>378.1029346763054</v>
      </c>
      <c r="M69" s="84"/>
      <c r="N69" s="98">
        <f>(L69-E69)/E69</f>
        <v>-0.19107977209362803</v>
      </c>
    </row>
    <row r="71" spans="2:4" ht="16.5">
      <c r="B71" s="8" t="s">
        <v>150</v>
      </c>
      <c r="C71" s="8"/>
      <c r="D71" t="s">
        <v>141</v>
      </c>
    </row>
    <row r="73" spans="2:12" ht="12.75">
      <c r="B73" s="2" t="s">
        <v>0</v>
      </c>
      <c r="C73" s="2" t="s">
        <v>175</v>
      </c>
      <c r="D73" s="2" t="s">
        <v>1</v>
      </c>
      <c r="E73" s="2">
        <v>1990</v>
      </c>
      <c r="F73" s="2">
        <v>2003</v>
      </c>
      <c r="G73" s="2">
        <v>2004</v>
      </c>
      <c r="H73" s="2">
        <v>2005</v>
      </c>
      <c r="I73" s="2">
        <v>2006</v>
      </c>
      <c r="J73" s="2">
        <v>2007</v>
      </c>
      <c r="K73" s="2">
        <v>2008</v>
      </c>
      <c r="L73" s="2">
        <v>2009</v>
      </c>
    </row>
    <row r="75" spans="2:14" ht="12.75">
      <c r="B75" s="2" t="s">
        <v>2</v>
      </c>
      <c r="C75" s="2"/>
      <c r="D75" s="2"/>
      <c r="E75" s="4">
        <f aca="true" t="shared" si="9" ref="E75:L75">SUM(E76:E78)</f>
        <v>91.05978184668552</v>
      </c>
      <c r="F75" s="4">
        <f t="shared" si="9"/>
        <v>81.09068211441193</v>
      </c>
      <c r="G75" s="4">
        <f t="shared" si="9"/>
        <v>80.83939028386445</v>
      </c>
      <c r="H75" s="4">
        <f t="shared" si="9"/>
        <v>77.67745902118776</v>
      </c>
      <c r="I75" s="4">
        <f t="shared" si="9"/>
        <v>82.97694705055096</v>
      </c>
      <c r="J75" s="4">
        <f t="shared" si="9"/>
        <v>82.67843007033161</v>
      </c>
      <c r="K75" s="4">
        <f t="shared" si="9"/>
        <v>79.93299314079866</v>
      </c>
      <c r="L75" s="4">
        <f t="shared" si="9"/>
        <v>66.75711949717935</v>
      </c>
      <c r="N75" s="92"/>
    </row>
    <row r="76" spans="2:12" ht="12.75">
      <c r="B76" s="3" t="s">
        <v>3</v>
      </c>
      <c r="C76" s="3" t="s">
        <v>188</v>
      </c>
      <c r="D76" s="85" t="s">
        <v>152</v>
      </c>
      <c r="E76" s="122">
        <f>'[1]England'!F115</f>
        <v>3.913030882338973</v>
      </c>
      <c r="F76" s="122">
        <f>'[1]England'!G115</f>
        <v>1.4734727568883188</v>
      </c>
      <c r="G76" s="122">
        <f>'[1]England'!H115</f>
        <v>1.3973174534483706</v>
      </c>
      <c r="H76" s="122">
        <f>'[1]England'!I115</f>
        <v>1.1582462493561554</v>
      </c>
      <c r="I76" s="122">
        <f>'[1]England'!J115</f>
        <v>1.5169127367909574</v>
      </c>
      <c r="J76" s="122">
        <f>'[1]England'!K115</f>
        <v>1.2859208462262757</v>
      </c>
      <c r="K76" s="122">
        <f>'[1]England'!L115</f>
        <v>1.218246822750266</v>
      </c>
      <c r="L76" s="122">
        <f>'[1]England'!M115</f>
        <v>0.6759036354046778</v>
      </c>
    </row>
    <row r="77" spans="2:12" ht="12.75">
      <c r="B77" s="2"/>
      <c r="C77" s="3" t="s">
        <v>177</v>
      </c>
      <c r="D77" s="85" t="s">
        <v>153</v>
      </c>
      <c r="E77" s="122">
        <f>'[1]England'!F117</f>
        <v>50.61890856277179</v>
      </c>
      <c r="F77" s="122">
        <f>'[1]England'!G117</f>
        <v>42.244212391252056</v>
      </c>
      <c r="G77" s="122">
        <f>'[1]England'!H117</f>
        <v>42.321191568038934</v>
      </c>
      <c r="H77" s="122">
        <f>'[1]England'!I117</f>
        <v>41.129149133062526</v>
      </c>
      <c r="I77" s="122">
        <f>'[1]England'!J117</f>
        <v>45.10594765954423</v>
      </c>
      <c r="J77" s="122">
        <f>'[1]England'!K117</f>
        <v>46.702817621109475</v>
      </c>
      <c r="K77" s="122">
        <f>'[1]England'!L117</f>
        <v>44.33696390338027</v>
      </c>
      <c r="L77" s="122">
        <f>'[1]England'!M117</f>
        <v>35.99462383224673</v>
      </c>
    </row>
    <row r="78" spans="2:12" ht="12.75">
      <c r="B78" s="2"/>
      <c r="C78" s="3" t="s">
        <v>178</v>
      </c>
      <c r="D78" s="85" t="s">
        <v>4</v>
      </c>
      <c r="E78" s="122">
        <f>'[1]England'!F116</f>
        <v>36.52784240157476</v>
      </c>
      <c r="F78" s="122">
        <f>'[1]England'!G116</f>
        <v>37.37299696627156</v>
      </c>
      <c r="G78" s="122">
        <f>'[1]England'!H116</f>
        <v>37.12088126237713</v>
      </c>
      <c r="H78" s="122">
        <f>'[1]England'!I116</f>
        <v>35.390063638769085</v>
      </c>
      <c r="I78" s="122">
        <f>'[1]England'!J116</f>
        <v>36.35408665421578</v>
      </c>
      <c r="J78" s="122">
        <f>'[1]England'!K116</f>
        <v>34.68969160299587</v>
      </c>
      <c r="K78" s="122">
        <f>'[1]England'!L116</f>
        <v>34.37778241466812</v>
      </c>
      <c r="L78" s="122">
        <f>'[1]England'!M116</f>
        <v>30.08659202952793</v>
      </c>
    </row>
    <row r="79" spans="2:14" ht="12.75">
      <c r="B79" s="2" t="s">
        <v>151</v>
      </c>
      <c r="C79" s="3" t="s">
        <v>182</v>
      </c>
      <c r="D79" s="85" t="s">
        <v>18</v>
      </c>
      <c r="E79" s="124">
        <f>'[1]England'!F122</f>
        <v>1.1823887423848123</v>
      </c>
      <c r="F79" s="124">
        <f>'[1]England'!G122</f>
        <v>1.2402344533509295</v>
      </c>
      <c r="G79" s="124">
        <f>'[1]England'!H122</f>
        <v>1.2584857752604544</v>
      </c>
      <c r="H79" s="124">
        <f>'[1]England'!I122</f>
        <v>1.2408470802676408</v>
      </c>
      <c r="I79" s="124">
        <f>'[1]England'!J122</f>
        <v>1.3577945728220369</v>
      </c>
      <c r="J79" s="124">
        <f>'[1]England'!K122</f>
        <v>1.3179538409405105</v>
      </c>
      <c r="K79" s="124">
        <f>'[1]England'!L122</f>
        <v>1.2918596238081415</v>
      </c>
      <c r="L79" s="124">
        <f>'[1]England'!M122</f>
        <v>1.190515864417659</v>
      </c>
      <c r="N79" s="92"/>
    </row>
    <row r="80" spans="2:14" ht="12.75">
      <c r="B80" s="2" t="s">
        <v>26</v>
      </c>
      <c r="C80" s="3" t="s">
        <v>178</v>
      </c>
      <c r="D80" s="85" t="s">
        <v>26</v>
      </c>
      <c r="E80" s="124">
        <f>'[1]England'!F120</f>
        <v>12.014817502390942</v>
      </c>
      <c r="F80" s="124">
        <f>'[1]England'!G120</f>
        <v>8.76161195180396</v>
      </c>
      <c r="G80" s="124">
        <f>'[1]England'!H120</f>
        <v>8.604610168412563</v>
      </c>
      <c r="H80" s="124">
        <f>'[1]England'!I120</f>
        <v>7.927360423793804</v>
      </c>
      <c r="I80" s="124">
        <f>'[1]England'!J120</f>
        <v>7.695483172620669</v>
      </c>
      <c r="J80" s="124">
        <f>'[1]England'!K120</f>
        <v>7.626502614020171</v>
      </c>
      <c r="K80" s="124">
        <f>'[1]England'!L120</f>
        <v>7.403755307569216</v>
      </c>
      <c r="L80" s="124">
        <f>'[1]England'!M120</f>
        <v>6.641905103525392</v>
      </c>
      <c r="N80" s="92"/>
    </row>
    <row r="81" spans="2:14" ht="12.75">
      <c r="B81" s="2" t="s">
        <v>28</v>
      </c>
      <c r="C81" s="3" t="s">
        <v>186</v>
      </c>
      <c r="D81" s="85" t="s">
        <v>154</v>
      </c>
      <c r="E81" s="124">
        <f>'[1]England'!F121</f>
        <v>60.037218879068746</v>
      </c>
      <c r="F81" s="124">
        <f>'[1]England'!G121</f>
        <v>52.947658605022596</v>
      </c>
      <c r="G81" s="124">
        <f>'[1]England'!H121</f>
        <v>52.69131897155197</v>
      </c>
      <c r="H81" s="124">
        <f>'[1]England'!I121</f>
        <v>55.49399384309748</v>
      </c>
      <c r="I81" s="124">
        <f>'[1]England'!J121</f>
        <v>57.984343665667595</v>
      </c>
      <c r="J81" s="124">
        <f>'[1]England'!K121</f>
        <v>55.96273405503708</v>
      </c>
      <c r="K81" s="124">
        <f>'[1]England'!L121</f>
        <v>55.969958946392026</v>
      </c>
      <c r="L81" s="124">
        <f>'[1]England'!M121</f>
        <v>50.13590906483749</v>
      </c>
      <c r="N81" s="92"/>
    </row>
    <row r="82" spans="2:14" ht="12.75">
      <c r="B82" s="2" t="s">
        <v>31</v>
      </c>
      <c r="C82" s="3" t="s">
        <v>187</v>
      </c>
      <c r="D82" s="85" t="s">
        <v>155</v>
      </c>
      <c r="E82" s="124">
        <f>'[1]England'!F114</f>
        <v>2.061856173161165</v>
      </c>
      <c r="F82" s="124">
        <f>'[1]England'!G114</f>
        <v>1.461995437073724</v>
      </c>
      <c r="G82" s="124">
        <f>'[1]England'!H114</f>
        <v>1.5349386642047105</v>
      </c>
      <c r="H82" s="124">
        <f>'[1]England'!I114</f>
        <v>1.4314478136589706</v>
      </c>
      <c r="I82" s="124">
        <f>'[1]England'!J114</f>
        <v>1.5134705810659763</v>
      </c>
      <c r="J82" s="124">
        <f>'[1]England'!K114</f>
        <v>1.5106506308755592</v>
      </c>
      <c r="K82" s="124">
        <f>'[1]England'!L114</f>
        <v>1.4713170479865083</v>
      </c>
      <c r="L82" s="124">
        <f>'[1]England'!M114</f>
        <v>1.2539146555456582</v>
      </c>
      <c r="N82" s="92"/>
    </row>
    <row r="83" spans="2:14" ht="12.75">
      <c r="B83" s="2" t="s">
        <v>34</v>
      </c>
      <c r="C83" s="3" t="s">
        <v>195</v>
      </c>
      <c r="D83" s="85" t="s">
        <v>156</v>
      </c>
      <c r="E83" s="124">
        <f>'[1]England'!F119</f>
        <v>0.023389603391826486</v>
      </c>
      <c r="F83" s="124">
        <f>'[1]England'!G119</f>
        <v>0.00923691572868664</v>
      </c>
      <c r="G83" s="124">
        <f>'[1]England'!H119</f>
        <v>0.008271582129412591</v>
      </c>
      <c r="H83" s="124">
        <f>'[1]England'!I119</f>
        <v>0.007665485482066925</v>
      </c>
      <c r="I83" s="124">
        <f>'[1]England'!J119</f>
        <v>0.008816818327033604</v>
      </c>
      <c r="J83" s="124">
        <f>'[1]England'!K119</f>
        <v>0.00883845288609436</v>
      </c>
      <c r="K83" s="124">
        <f>'[1]England'!L119</f>
        <v>0.008606023023079869</v>
      </c>
      <c r="L83" s="124">
        <f>'[1]England'!M119</f>
        <v>0.005627457608197178</v>
      </c>
      <c r="N83" s="92"/>
    </row>
    <row r="84" spans="2:14" ht="12.75">
      <c r="B84" s="2" t="s">
        <v>60</v>
      </c>
      <c r="C84" s="3" t="s">
        <v>198</v>
      </c>
      <c r="D84" s="85" t="s">
        <v>157</v>
      </c>
      <c r="E84" s="124">
        <f>'[1]England'!G572</f>
        <v>0.03623487677125428</v>
      </c>
      <c r="F84" s="124">
        <f>'[1]England'!H572</f>
        <v>0.9928657489352815</v>
      </c>
      <c r="G84" s="124">
        <f>'[1]England'!I572</f>
        <v>0.3961796555663117</v>
      </c>
      <c r="H84" s="124">
        <f>'[1]England'!J572</f>
        <v>0.4089879335039169</v>
      </c>
      <c r="I84" s="124">
        <f>'[1]England'!K572</f>
        <v>0.5564646877657038</v>
      </c>
      <c r="J84" s="124">
        <f>'[1]England'!L572</f>
        <v>1.138475424281054</v>
      </c>
      <c r="K84" s="124">
        <f>'[1]England'!M572</f>
        <v>0.5654426925093929</v>
      </c>
      <c r="L84" s="124">
        <f>'[1]England'!N572</f>
        <v>1.6745430310858895</v>
      </c>
      <c r="N84" s="92"/>
    </row>
    <row r="86" spans="2:14" ht="12.75">
      <c r="B86" s="2" t="s">
        <v>58</v>
      </c>
      <c r="C86" s="2"/>
      <c r="E86" s="91">
        <f>SUM(E76:E84)</f>
        <v>166.41568762385427</v>
      </c>
      <c r="F86" s="91">
        <f aca="true" t="shared" si="10" ref="F86:L86">SUM(F76:F84)</f>
        <v>146.50428522632708</v>
      </c>
      <c r="G86" s="91">
        <f t="shared" si="10"/>
        <v>145.33319510098985</v>
      </c>
      <c r="H86" s="91">
        <f t="shared" si="10"/>
        <v>144.18776160099162</v>
      </c>
      <c r="I86" s="91">
        <f t="shared" si="10"/>
        <v>152.09332054881997</v>
      </c>
      <c r="J86" s="91">
        <f t="shared" si="10"/>
        <v>150.24358508837204</v>
      </c>
      <c r="K86" s="91">
        <f t="shared" si="10"/>
        <v>146.643932782087</v>
      </c>
      <c r="L86" s="91">
        <f t="shared" si="10"/>
        <v>127.65953467419963</v>
      </c>
      <c r="N86" s="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85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23.57421875" style="0" customWidth="1"/>
    <col min="3" max="3" width="11.57421875" style="0" customWidth="1"/>
    <col min="4" max="4" width="36.57421875" style="0" customWidth="1"/>
    <col min="5" max="5" width="15.00390625" style="0" customWidth="1"/>
    <col min="6" max="12" width="12.28125" style="0" customWidth="1"/>
    <col min="13" max="32" width="8.7109375" style="0" customWidth="1"/>
  </cols>
  <sheetData>
    <row r="1" s="30" customFormat="1" ht="18">
      <c r="B1" s="135" t="s">
        <v>263</v>
      </c>
    </row>
    <row r="2" spans="2:6" s="30" customFormat="1" ht="16.5">
      <c r="B2" s="8" t="s">
        <v>101</v>
      </c>
      <c r="C2" s="8"/>
      <c r="E2" t="s">
        <v>142</v>
      </c>
      <c r="F2" s="84"/>
    </row>
    <row r="3" s="30" customFormat="1" ht="12.75"/>
    <row r="4" ht="12.75">
      <c r="Q4" s="30"/>
    </row>
    <row r="5" spans="2:17" ht="12.75">
      <c r="B5" s="2" t="s">
        <v>0</v>
      </c>
      <c r="C5" s="2" t="s">
        <v>175</v>
      </c>
      <c r="D5" s="2" t="s">
        <v>1</v>
      </c>
      <c r="E5" s="99">
        <v>1990</v>
      </c>
      <c r="F5" s="99">
        <v>2003</v>
      </c>
      <c r="G5" s="99">
        <v>2004</v>
      </c>
      <c r="H5" s="99">
        <v>2005</v>
      </c>
      <c r="I5" s="99">
        <v>2006</v>
      </c>
      <c r="J5" s="99">
        <v>2007</v>
      </c>
      <c r="K5" s="99">
        <v>2008</v>
      </c>
      <c r="L5" s="99">
        <v>2009</v>
      </c>
      <c r="M5" s="86"/>
      <c r="N5" s="86" t="s">
        <v>214</v>
      </c>
      <c r="Q5" s="30"/>
    </row>
    <row r="6" spans="2:17" ht="12.75">
      <c r="B6" s="10"/>
      <c r="C6" s="10"/>
      <c r="D6" s="10"/>
      <c r="E6" s="9"/>
      <c r="F6" s="9"/>
      <c r="G6" s="9"/>
      <c r="H6" s="9"/>
      <c r="I6" s="9"/>
      <c r="J6" s="9"/>
      <c r="K6" s="9"/>
      <c r="L6" s="9"/>
      <c r="Q6" s="30"/>
    </row>
    <row r="7" spans="2:17" ht="12.75">
      <c r="B7" s="11"/>
      <c r="C7" s="11"/>
      <c r="D7" s="12"/>
      <c r="E7" s="13"/>
      <c r="F7" s="14"/>
      <c r="G7" s="14"/>
      <c r="H7" s="14"/>
      <c r="I7" s="14"/>
      <c r="J7" s="15"/>
      <c r="K7" s="15"/>
      <c r="L7" s="15"/>
      <c r="Q7" s="30"/>
    </row>
    <row r="8" spans="2:17" ht="12.75">
      <c r="B8" s="11"/>
      <c r="C8" s="11"/>
      <c r="D8" s="12"/>
      <c r="E8" s="13"/>
      <c r="F8" s="14"/>
      <c r="G8" s="14"/>
      <c r="H8" s="14"/>
      <c r="I8" s="14"/>
      <c r="J8" s="15"/>
      <c r="K8" s="15"/>
      <c r="L8" s="15"/>
      <c r="Q8" s="30"/>
    </row>
    <row r="9" spans="2:17" ht="12.75">
      <c r="B9" s="2" t="s">
        <v>2</v>
      </c>
      <c r="C9" s="2"/>
      <c r="D9" s="2"/>
      <c r="E9" s="31">
        <f>SUM(E10:E12)</f>
        <v>10.711714532398613</v>
      </c>
      <c r="F9" s="31">
        <f aca="true" t="shared" si="0" ref="F9:L9">SUM(F10:F12)</f>
        <v>4.401663705277954</v>
      </c>
      <c r="G9" s="31">
        <f t="shared" si="0"/>
        <v>4.176949131488025</v>
      </c>
      <c r="H9" s="31">
        <f t="shared" si="0"/>
        <v>3.7406622355892014</v>
      </c>
      <c r="I9" s="31">
        <f t="shared" si="0"/>
        <v>3.5119565889974362</v>
      </c>
      <c r="J9" s="31">
        <f t="shared" si="0"/>
        <v>3.095057847954624</v>
      </c>
      <c r="K9" s="31">
        <f t="shared" si="0"/>
        <v>3.0571801358726653</v>
      </c>
      <c r="L9" s="31">
        <f t="shared" si="0"/>
        <v>2.9195942821700993</v>
      </c>
      <c r="N9" s="92">
        <f>(L9-E9)/E9</f>
        <v>-0.7274391253296095</v>
      </c>
      <c r="Q9" s="30"/>
    </row>
    <row r="10" spans="2:17" ht="12.75">
      <c r="B10" s="3" t="s">
        <v>3</v>
      </c>
      <c r="C10" s="3" t="s">
        <v>176</v>
      </c>
      <c r="D10" s="85" t="s">
        <v>63</v>
      </c>
      <c r="E10" s="127">
        <f>SUM('[1]England'!F134:F135,'[1]England'!F138,'[1]England'!F245)</f>
        <v>0.7425205397005996</v>
      </c>
      <c r="F10" s="127">
        <f>SUM('[1]England'!G134:G135,'[1]England'!G138,'[1]England'!G245)</f>
        <v>0.32794432464605217</v>
      </c>
      <c r="G10" s="127">
        <f>SUM('[1]England'!H134:H135,'[1]England'!H138,'[1]England'!H245)</f>
        <v>0.3063665019259457</v>
      </c>
      <c r="H10" s="127">
        <f>SUM('[1]England'!I134:I135,'[1]England'!I138,'[1]England'!I245)</f>
        <v>0.28100450938525134</v>
      </c>
      <c r="I10" s="127">
        <f>SUM('[1]England'!J134:J135,'[1]England'!J138,'[1]England'!J245)</f>
        <v>0.27056397699625845</v>
      </c>
      <c r="J10" s="127">
        <f>SUM('[1]England'!K134:K135,'[1]England'!K138,'[1]England'!K245)</f>
        <v>0.2344996272057931</v>
      </c>
      <c r="K10" s="127">
        <f>SUM('[1]England'!L134:L135,'[1]England'!L138,'[1]England'!L245)</f>
        <v>0.22810183579985768</v>
      </c>
      <c r="L10" s="127">
        <f>SUM('[1]England'!M134:M135,'[1]England'!M138,'[1]England'!M245)</f>
        <v>0.2066687637355542</v>
      </c>
      <c r="Q10" s="30"/>
    </row>
    <row r="11" spans="2:17" ht="12.75">
      <c r="B11" s="3"/>
      <c r="C11" s="3" t="s">
        <v>177</v>
      </c>
      <c r="D11" s="85" t="s">
        <v>64</v>
      </c>
      <c r="E11" s="127">
        <f>SUM('[1]England'!F247,'[1]England'!F136)</f>
        <v>6.786910595705329</v>
      </c>
      <c r="F11" s="127">
        <f>SUM('[1]England'!G247,'[1]England'!G136)</f>
        <v>2.564256819173539</v>
      </c>
      <c r="G11" s="127">
        <f>SUM('[1]England'!H247,'[1]England'!H136)</f>
        <v>2.434607697078124</v>
      </c>
      <c r="H11" s="127">
        <f>SUM('[1]England'!I247,'[1]England'!I136)</f>
        <v>2.195344192085276</v>
      </c>
      <c r="I11" s="127">
        <f>SUM('[1]England'!J247,'[1]England'!J136)</f>
        <v>2.085266619238837</v>
      </c>
      <c r="J11" s="127">
        <f>SUM('[1]England'!K247,'[1]England'!K136)</f>
        <v>1.8832748966320803</v>
      </c>
      <c r="K11" s="127">
        <f>SUM('[1]England'!L247,'[1]England'!L136)</f>
        <v>1.8447900237302084</v>
      </c>
      <c r="L11" s="127">
        <f>SUM('[1]England'!M247,'[1]England'!M136)</f>
        <v>1.732012436029908</v>
      </c>
      <c r="Q11" s="30"/>
    </row>
    <row r="12" spans="2:17" ht="12.75">
      <c r="B12" s="3"/>
      <c r="C12" s="3" t="s">
        <v>178</v>
      </c>
      <c r="D12" s="85" t="s">
        <v>4</v>
      </c>
      <c r="E12" s="127">
        <f>'[1]England'!F137+'[1]England'!F246</f>
        <v>3.1822833969926845</v>
      </c>
      <c r="F12" s="127">
        <f>'[1]England'!G137+'[1]England'!G246</f>
        <v>1.5094625614583634</v>
      </c>
      <c r="G12" s="127">
        <f>'[1]England'!H137+'[1]England'!H246</f>
        <v>1.4359749324839557</v>
      </c>
      <c r="H12" s="127">
        <f>'[1]England'!I137+'[1]England'!I246</f>
        <v>1.2643135341186738</v>
      </c>
      <c r="I12" s="127">
        <f>'[1]England'!J137+'[1]England'!J246</f>
        <v>1.156125992762341</v>
      </c>
      <c r="J12" s="127">
        <f>'[1]England'!K137+'[1]England'!K246</f>
        <v>0.9772833241167507</v>
      </c>
      <c r="K12" s="127">
        <f>'[1]England'!L137+'[1]England'!L246</f>
        <v>0.9842882763425993</v>
      </c>
      <c r="L12" s="127">
        <f>'[1]England'!M137+'[1]England'!M246</f>
        <v>0.9809130824046371</v>
      </c>
      <c r="Q12" s="30"/>
    </row>
    <row r="13" spans="2:17" ht="12.75">
      <c r="B13" s="2" t="s">
        <v>6</v>
      </c>
      <c r="C13" s="2"/>
      <c r="D13" s="2"/>
      <c r="E13" s="31">
        <f aca="true" t="shared" si="1" ref="E13:L13">SUM(E14:E27)</f>
        <v>1.3823261883301179</v>
      </c>
      <c r="F13" s="31">
        <f t="shared" si="1"/>
        <v>0.7251786187885555</v>
      </c>
      <c r="G13" s="31">
        <f t="shared" si="1"/>
        <v>0.7170397591460065</v>
      </c>
      <c r="H13" s="31">
        <f t="shared" si="1"/>
        <v>0.6062233094629875</v>
      </c>
      <c r="I13" s="31">
        <f t="shared" si="1"/>
        <v>0.5702761784983384</v>
      </c>
      <c r="J13" s="31">
        <f t="shared" si="1"/>
        <v>0.5939279424133206</v>
      </c>
      <c r="K13" s="31">
        <f t="shared" si="1"/>
        <v>0.49352467355857077</v>
      </c>
      <c r="L13" s="31">
        <f t="shared" si="1"/>
        <v>0.5053129225158505</v>
      </c>
      <c r="N13" s="92">
        <f>(L13-E13)/E13</f>
        <v>-0.634447407000022</v>
      </c>
      <c r="Q13" s="30"/>
    </row>
    <row r="14" spans="2:17" ht="12.75">
      <c r="B14" s="3" t="s">
        <v>7</v>
      </c>
      <c r="C14" s="3" t="s">
        <v>180</v>
      </c>
      <c r="D14" s="3" t="s">
        <v>8</v>
      </c>
      <c r="E14" s="127">
        <f>'[1]England'!F140</f>
        <v>0.0037789033288042916</v>
      </c>
      <c r="F14" s="127">
        <f>'[1]England'!G140</f>
        <v>0.0040990358613059875</v>
      </c>
      <c r="G14" s="127">
        <f>'[1]England'!H140</f>
        <v>0.004100824805712727</v>
      </c>
      <c r="H14" s="127">
        <f>'[1]England'!I140</f>
        <v>0.003740789430014831</v>
      </c>
      <c r="I14" s="127">
        <f>'[1]England'!J140</f>
        <v>0.0032874437013918787</v>
      </c>
      <c r="J14" s="127">
        <f>'[1]England'!K140</f>
        <v>0.002763565969040901</v>
      </c>
      <c r="K14" s="127">
        <f>'[1]England'!L140</f>
        <v>0.002305605986841661</v>
      </c>
      <c r="L14" s="127">
        <f>'[1]England'!M140</f>
        <v>0.002074395908451134</v>
      </c>
      <c r="Q14" s="30"/>
    </row>
    <row r="15" spans="2:17" ht="12.75">
      <c r="B15" s="3"/>
      <c r="C15" s="3" t="s">
        <v>180</v>
      </c>
      <c r="D15" s="3" t="s">
        <v>9</v>
      </c>
      <c r="E15" s="127">
        <f>'[1]England'!F139</f>
        <v>0.0036324401828082306</v>
      </c>
      <c r="F15" s="127">
        <f>'[1]England'!G139</f>
        <v>0.0038052693022739936</v>
      </c>
      <c r="G15" s="127">
        <f>'[1]England'!H139</f>
        <v>0.004073172163189955</v>
      </c>
      <c r="H15" s="127">
        <f>'[1]England'!I139</f>
        <v>0.0037340704804932337</v>
      </c>
      <c r="I15" s="127">
        <f>'[1]England'!J139</f>
        <v>0.0034077661825931763</v>
      </c>
      <c r="J15" s="127">
        <f>'[1]England'!K139</f>
        <v>0.003535466156620316</v>
      </c>
      <c r="K15" s="127">
        <f>'[1]England'!L139</f>
        <v>0.002814547941662501</v>
      </c>
      <c r="L15" s="127">
        <f>'[1]England'!M139</f>
        <v>0.0029634341173733255</v>
      </c>
      <c r="Q15" s="30"/>
    </row>
    <row r="16" spans="2:17" ht="12.75">
      <c r="B16" s="3" t="s">
        <v>10</v>
      </c>
      <c r="C16" s="3" t="s">
        <v>181</v>
      </c>
      <c r="D16" s="3" t="s">
        <v>11</v>
      </c>
      <c r="E16" s="127">
        <f>SUM('[1]England'!F151:F159)</f>
        <v>0.8395712244644948</v>
      </c>
      <c r="F16" s="127">
        <f>SUM('[1]England'!G151:G159)</f>
        <v>0.421877669097634</v>
      </c>
      <c r="G16" s="127">
        <f>SUM('[1]England'!H151:H159)</f>
        <v>0.4130376563221518</v>
      </c>
      <c r="H16" s="127">
        <f>SUM('[1]England'!I151:I159)</f>
        <v>0.34110034415797014</v>
      </c>
      <c r="I16" s="127">
        <f>SUM('[1]England'!J151:J159)</f>
        <v>0.3167446068838312</v>
      </c>
      <c r="J16" s="127">
        <f>SUM('[1]England'!K151:K159)</f>
        <v>0.3303767197895172</v>
      </c>
      <c r="K16" s="127">
        <f>SUM('[1]England'!L151:L159)</f>
        <v>0.274628629243704</v>
      </c>
      <c r="L16" s="127">
        <f>SUM('[1]England'!M151:M159)</f>
        <v>0.27606649710994013</v>
      </c>
      <c r="Q16" s="30"/>
    </row>
    <row r="17" spans="2:17" ht="12.75">
      <c r="B17" s="3"/>
      <c r="C17" s="3" t="s">
        <v>181</v>
      </c>
      <c r="D17" s="3" t="s">
        <v>12</v>
      </c>
      <c r="E17" s="127">
        <f>SUM('[1]England'!F166:F174)</f>
        <v>0.09315952598823074</v>
      </c>
      <c r="F17" s="127">
        <f>SUM('[1]England'!G166:G174)</f>
        <v>0.06129937056317248</v>
      </c>
      <c r="G17" s="127">
        <f>SUM('[1]England'!H166:H174)</f>
        <v>0.06343583884345479</v>
      </c>
      <c r="H17" s="127">
        <f>SUM('[1]England'!I166:I174)</f>
        <v>0.053155986234708616</v>
      </c>
      <c r="I17" s="127">
        <f>SUM('[1]England'!J166:J174)</f>
        <v>0.051425928336647726</v>
      </c>
      <c r="J17" s="127">
        <f>SUM('[1]England'!K166:K174)</f>
        <v>0.057400727798481724</v>
      </c>
      <c r="K17" s="127">
        <f>SUM('[1]England'!L166:L174)</f>
        <v>0.04657665814667709</v>
      </c>
      <c r="L17" s="127">
        <f>SUM('[1]England'!M166:M174)</f>
        <v>0.05205003396860155</v>
      </c>
      <c r="Q17" s="30"/>
    </row>
    <row r="18" spans="2:17" ht="12.75">
      <c r="B18" s="3"/>
      <c r="C18" s="3" t="s">
        <v>181</v>
      </c>
      <c r="D18" s="3" t="s">
        <v>13</v>
      </c>
      <c r="E18" s="127">
        <f>SUM('[1]England'!F148:F150)</f>
        <v>0.04441459088478357</v>
      </c>
      <c r="F18" s="127">
        <f>SUM('[1]England'!G148:G150)</f>
        <v>0.028376535863789208</v>
      </c>
      <c r="G18" s="127">
        <f>SUM('[1]England'!H148:H150)</f>
        <v>0.028226278424508082</v>
      </c>
      <c r="H18" s="127">
        <f>SUM('[1]England'!I148:I150)</f>
        <v>0.02441953434562176</v>
      </c>
      <c r="I18" s="127">
        <f>SUM('[1]England'!J148:J150)</f>
        <v>0.022916777070871166</v>
      </c>
      <c r="J18" s="127">
        <f>SUM('[1]England'!K148:K150)</f>
        <v>0.02368347950428676</v>
      </c>
      <c r="K18" s="127">
        <f>SUM('[1]England'!L148:L150)</f>
        <v>0.019291518544570032</v>
      </c>
      <c r="L18" s="127">
        <f>SUM('[1]England'!M148:M150)</f>
        <v>0.02082896267568362</v>
      </c>
      <c r="Q18" s="30"/>
    </row>
    <row r="19" spans="2:17" ht="12.75">
      <c r="B19" s="3"/>
      <c r="C19" s="3" t="s">
        <v>181</v>
      </c>
      <c r="D19" s="3" t="s">
        <v>14</v>
      </c>
      <c r="E19" s="127">
        <f>SUM('[1]England'!F160:F165)</f>
        <v>0.1996822122015524</v>
      </c>
      <c r="F19" s="127">
        <f>SUM('[1]England'!G160:G165)</f>
        <v>0.11234674111304951</v>
      </c>
      <c r="G19" s="127">
        <f>SUM('[1]England'!H160:H165)</f>
        <v>0.11411745791144463</v>
      </c>
      <c r="H19" s="127">
        <f>SUM('[1]England'!I160:I165)</f>
        <v>0.10007895160525614</v>
      </c>
      <c r="I19" s="127">
        <f>SUM('[1]England'!J160:J165)</f>
        <v>0.09598633235800881</v>
      </c>
      <c r="J19" s="127">
        <f>SUM('[1]England'!K160:K165)</f>
        <v>0.10318761751705868</v>
      </c>
      <c r="K19" s="127">
        <f>SUM('[1]England'!L160:L165)</f>
        <v>0.08120211540517884</v>
      </c>
      <c r="L19" s="127">
        <f>SUM('[1]England'!M160:M165)</f>
        <v>0.08138475461592044</v>
      </c>
      <c r="Q19" s="30"/>
    </row>
    <row r="20" spans="2:17" ht="12.75">
      <c r="B20" s="3"/>
      <c r="C20" s="3" t="s">
        <v>181</v>
      </c>
      <c r="D20" s="3" t="s">
        <v>15</v>
      </c>
      <c r="E20" s="127">
        <f>SUM('[1]England'!F175:F179)</f>
        <v>0.02541701247230185</v>
      </c>
      <c r="F20" s="127">
        <f>SUM('[1]England'!G175:G179)</f>
        <v>0.020091503351813558</v>
      </c>
      <c r="G20" s="127">
        <f>SUM('[1]England'!H175:H179)</f>
        <v>0.01796962187842421</v>
      </c>
      <c r="H20" s="127">
        <f>SUM('[1]England'!I175:I179)</f>
        <v>0.017805866898119367</v>
      </c>
      <c r="I20" s="127">
        <f>SUM('[1]England'!J175:J179)</f>
        <v>0.01610637041720405</v>
      </c>
      <c r="J20" s="127">
        <f>SUM('[1]England'!K175:K179)</f>
        <v>0.016308557330013303</v>
      </c>
      <c r="K20" s="127">
        <f>SUM('[1]England'!L175:L179)</f>
        <v>0.013611411472757186</v>
      </c>
      <c r="L20" s="127">
        <f>SUM('[1]England'!M175:M179)</f>
        <v>0.01345006021062881</v>
      </c>
      <c r="Q20" s="30"/>
    </row>
    <row r="21" spans="2:17" ht="12.75">
      <c r="B21" s="3"/>
      <c r="C21" s="3" t="s">
        <v>181</v>
      </c>
      <c r="D21" s="3" t="s">
        <v>16</v>
      </c>
      <c r="E21" s="127">
        <f>'[1]England'!F147</f>
        <v>0</v>
      </c>
      <c r="F21" s="127">
        <f>'[1]England'!G147</f>
        <v>0.002642611993577404</v>
      </c>
      <c r="G21" s="127">
        <f>'[1]England'!H147</f>
        <v>0.0027135031040574436</v>
      </c>
      <c r="H21" s="127">
        <f>'[1]England'!I147</f>
        <v>0.0025013910617119155</v>
      </c>
      <c r="I21" s="127">
        <f>'[1]England'!J147</f>
        <v>0.0023873778041097523</v>
      </c>
      <c r="J21" s="127">
        <f>'[1]England'!K147</f>
        <v>0.002243535030461081</v>
      </c>
      <c r="K21" s="127">
        <f>'[1]England'!L147</f>
        <v>0.0020056440320953446</v>
      </c>
      <c r="L21" s="127">
        <f>'[1]England'!M147</f>
        <v>0.0018001656893385336</v>
      </c>
      <c r="Q21" s="30"/>
    </row>
    <row r="22" spans="2:17" ht="12.75">
      <c r="B22" s="3" t="s">
        <v>18</v>
      </c>
      <c r="C22" s="3" t="s">
        <v>182</v>
      </c>
      <c r="D22" s="85" t="s">
        <v>18</v>
      </c>
      <c r="E22" s="127">
        <f>SUM('[1]England'!F180:F183,'[1]England'!F252)</f>
        <v>0.0886309996142333</v>
      </c>
      <c r="F22" s="127">
        <f>SUM('[1]England'!G180:G183,'[1]England'!G252)</f>
        <v>0.04882355113713128</v>
      </c>
      <c r="G22" s="127">
        <f>SUM('[1]England'!H180:H183,'[1]England'!H252)</f>
        <v>0.04798394632329933</v>
      </c>
      <c r="H22" s="127">
        <f>SUM('[1]England'!I180:I183,'[1]England'!I252)</f>
        <v>0.04251549455383653</v>
      </c>
      <c r="I22" s="127">
        <f>SUM('[1]England'!J180:J183,'[1]England'!J252)</f>
        <v>0.041497554703863876</v>
      </c>
      <c r="J22" s="127">
        <f>SUM('[1]England'!K180:K183,'[1]England'!K252)</f>
        <v>0.03619945078363368</v>
      </c>
      <c r="K22" s="127">
        <f>SUM('[1]England'!L180:L183,'[1]England'!L252)</f>
        <v>0.03614325914400703</v>
      </c>
      <c r="L22" s="127">
        <f>SUM('[1]England'!M180:M183,'[1]England'!M252)</f>
        <v>0.03915603421937967</v>
      </c>
      <c r="Q22" s="30"/>
    </row>
    <row r="23" spans="2:17" ht="12.75">
      <c r="B23" s="3"/>
      <c r="C23" s="3" t="s">
        <v>178</v>
      </c>
      <c r="D23" s="3" t="s">
        <v>19</v>
      </c>
      <c r="E23" s="127">
        <f>'[1]England'!F186</f>
        <v>0.04016999500551723</v>
      </c>
      <c r="F23" s="127">
        <f>'[1]England'!G186</f>
        <v>0.0006934953058222474</v>
      </c>
      <c r="G23" s="127">
        <f>'[1]England'!H186</f>
        <v>0.00035927018770368546</v>
      </c>
      <c r="H23" s="127">
        <f>'[1]England'!I186</f>
        <v>0.0004099844655469252</v>
      </c>
      <c r="I23" s="127">
        <f>'[1]England'!J186</f>
        <v>0.00032721554230825034</v>
      </c>
      <c r="J23" s="127">
        <f>'[1]England'!K186</f>
        <v>0.00032235798446391675</v>
      </c>
      <c r="K23" s="127">
        <f>'[1]England'!L186</f>
        <v>0.00016831727299234468</v>
      </c>
      <c r="L23" s="127">
        <f>'[1]England'!M186</f>
        <v>0.000294540542060466</v>
      </c>
      <c r="Q23" s="30"/>
    </row>
    <row r="24" spans="2:17" ht="12.75">
      <c r="B24" s="3" t="s">
        <v>20</v>
      </c>
      <c r="C24" s="3" t="s">
        <v>183</v>
      </c>
      <c r="D24" s="3" t="s">
        <v>21</v>
      </c>
      <c r="E24" s="127">
        <f>'[1]England'!F184</f>
        <v>0.007365138335898487</v>
      </c>
      <c r="F24" s="127">
        <f>'[1]England'!G184</f>
        <v>0.005105066879357705</v>
      </c>
      <c r="G24" s="127">
        <f>'[1]England'!H184</f>
        <v>0.005169245398159782</v>
      </c>
      <c r="H24" s="127">
        <f>'[1]England'!I184</f>
        <v>0.004509861615912703</v>
      </c>
      <c r="I24" s="127">
        <f>'[1]England'!J184</f>
        <v>0.004128838861998739</v>
      </c>
      <c r="J24" s="127">
        <f>'[1]England'!K184</f>
        <v>0.004540408099610174</v>
      </c>
      <c r="K24" s="127">
        <f>'[1]England'!L184</f>
        <v>0.0037487103307399143</v>
      </c>
      <c r="L24" s="127">
        <f>'[1]England'!M184</f>
        <v>0.004058463686576944</v>
      </c>
      <c r="Q24" s="30"/>
    </row>
    <row r="25" spans="2:17" ht="12.75">
      <c r="B25" s="3"/>
      <c r="C25" s="3" t="s">
        <v>187</v>
      </c>
      <c r="D25" s="3" t="s">
        <v>213</v>
      </c>
      <c r="E25" s="127">
        <f>'[1]England'!F187</f>
        <v>8.171177109566644E-05</v>
      </c>
      <c r="F25" s="127">
        <f>'[1]England'!G187</f>
        <v>4.5546487052541785E-05</v>
      </c>
      <c r="G25" s="127">
        <f>'[1]England'!H187</f>
        <v>4.8083888913763405E-05</v>
      </c>
      <c r="H25" s="127">
        <f>'[1]England'!I187</f>
        <v>4.060592726374758E-05</v>
      </c>
      <c r="I25" s="127">
        <f>'[1]England'!J187</f>
        <v>3.5768571584428904E-05</v>
      </c>
      <c r="J25" s="127">
        <f>'[1]England'!K187</f>
        <v>4.022683785112101E-05</v>
      </c>
      <c r="K25" s="127">
        <f>'[1]England'!L187</f>
        <v>3.354155186262875E-05</v>
      </c>
      <c r="L25" s="127">
        <f>'[1]England'!M187</f>
        <v>3.543627853137783E-05</v>
      </c>
      <c r="Q25" s="30"/>
    </row>
    <row r="26" spans="2:17" ht="12.75">
      <c r="B26" s="3" t="s">
        <v>22</v>
      </c>
      <c r="C26" s="3" t="s">
        <v>184</v>
      </c>
      <c r="D26" s="3" t="s">
        <v>23</v>
      </c>
      <c r="E26" s="127">
        <f>SUM('[1]England'!F188:F189)</f>
        <v>0.034926756309940715</v>
      </c>
      <c r="F26" s="127">
        <f>SUM('[1]England'!G188:G189)</f>
        <v>0.014101138867590998</v>
      </c>
      <c r="G26" s="127">
        <f>SUM('[1]England'!H188:H189)</f>
        <v>0.013761559749882295</v>
      </c>
      <c r="H26" s="127">
        <f>SUM('[1]England'!I188:I189)</f>
        <v>0.010360740369279664</v>
      </c>
      <c r="I26" s="127">
        <f>SUM('[1]England'!J188:J189)</f>
        <v>0.010203821408587908</v>
      </c>
      <c r="J26" s="127">
        <f>SUM('[1]England'!K188:K189)</f>
        <v>0.011321772193351868</v>
      </c>
      <c r="K26" s="127">
        <f>SUM('[1]England'!L188:L189)</f>
        <v>0.009292572713446112</v>
      </c>
      <c r="L26" s="127">
        <f>SUM('[1]England'!M188:M189)</f>
        <v>0.009337562136428045</v>
      </c>
      <c r="Q26" s="30"/>
    </row>
    <row r="27" spans="2:17" ht="12.75">
      <c r="B27" s="3" t="s">
        <v>24</v>
      </c>
      <c r="C27" s="3" t="s">
        <v>185</v>
      </c>
      <c r="D27" s="3" t="s">
        <v>25</v>
      </c>
      <c r="E27" s="127">
        <f>'[1]England'!F185</f>
        <v>0.0014956777704563408</v>
      </c>
      <c r="F27" s="127">
        <f>'[1]England'!G185</f>
        <v>0.001871082964984343</v>
      </c>
      <c r="G27" s="127">
        <f>'[1]England'!H185</f>
        <v>0.0020433001451040066</v>
      </c>
      <c r="H27" s="127">
        <f>'[1]England'!I185</f>
        <v>0.0018496883172519339</v>
      </c>
      <c r="I27" s="127">
        <f>'[1]England'!J185</f>
        <v>0.0018203766553375115</v>
      </c>
      <c r="J27" s="127">
        <f>'[1]England'!K185</f>
        <v>0.0020040574189297937</v>
      </c>
      <c r="K27" s="127">
        <f>'[1]England'!L185</f>
        <v>0.0017021417720360227</v>
      </c>
      <c r="L27" s="127">
        <f>'[1]England'!M185</f>
        <v>0.0018125813569363875</v>
      </c>
      <c r="Q27" s="30"/>
    </row>
    <row r="28" spans="2:17" ht="12.75">
      <c r="B28" s="2" t="s">
        <v>26</v>
      </c>
      <c r="C28" s="2" t="s">
        <v>178</v>
      </c>
      <c r="D28" s="85" t="s">
        <v>26</v>
      </c>
      <c r="E28" s="128">
        <f>'[1]England'!F190+'[1]England'!F250</f>
        <v>1.4799594003638208</v>
      </c>
      <c r="F28" s="128">
        <f>'[1]England'!G190+'[1]England'!G250</f>
        <v>0.5216518751653112</v>
      </c>
      <c r="G28" s="128">
        <f>'[1]England'!H190+'[1]England'!H250</f>
        <v>0.526739601733695</v>
      </c>
      <c r="H28" s="128">
        <f>'[1]England'!I190+'[1]England'!I250</f>
        <v>0.4748574771846483</v>
      </c>
      <c r="I28" s="128">
        <f>'[1]England'!J190+'[1]England'!J250</f>
        <v>0.4192088697337297</v>
      </c>
      <c r="J28" s="128">
        <f>'[1]England'!K190+'[1]England'!K250</f>
        <v>0.37400806511385254</v>
      </c>
      <c r="K28" s="128">
        <f>'[1]England'!L190+'[1]England'!L250</f>
        <v>0.3610206233651334</v>
      </c>
      <c r="L28" s="128">
        <f>'[1]England'!M190+'[1]England'!M250</f>
        <v>0.3566870195023604</v>
      </c>
      <c r="N28" s="92">
        <f>(L28-E28)/E28</f>
        <v>-0.7589886456245519</v>
      </c>
      <c r="Q28" s="30"/>
    </row>
    <row r="29" spans="2:17" ht="12.75">
      <c r="B29" s="2" t="s">
        <v>27</v>
      </c>
      <c r="C29" s="2" t="s">
        <v>186</v>
      </c>
      <c r="D29" s="2"/>
      <c r="E29" s="31">
        <f>SUM(E30:E31)</f>
        <v>9.753740198170048</v>
      </c>
      <c r="F29" s="31">
        <f aca="true" t="shared" si="2" ref="F29:L29">SUM(F30:F31)</f>
        <v>3.7481626529856107</v>
      </c>
      <c r="G29" s="31">
        <f t="shared" si="2"/>
        <v>3.6793449076857416</v>
      </c>
      <c r="H29" s="31">
        <f t="shared" si="2"/>
        <v>3.474818747403295</v>
      </c>
      <c r="I29" s="31">
        <f t="shared" si="2"/>
        <v>3.280237017222644</v>
      </c>
      <c r="J29" s="31">
        <f t="shared" si="2"/>
        <v>2.9932323690172415</v>
      </c>
      <c r="K29" s="31">
        <f t="shared" si="2"/>
        <v>2.9713068865684393</v>
      </c>
      <c r="L29" s="31">
        <f t="shared" si="2"/>
        <v>3.013152335351135</v>
      </c>
      <c r="N29" s="92">
        <f>(L29-E29)/E29</f>
        <v>-0.6910772407166997</v>
      </c>
      <c r="Q29" s="30"/>
    </row>
    <row r="30" spans="2:17" ht="12.75">
      <c r="B30" s="3" t="s">
        <v>28</v>
      </c>
      <c r="C30" s="3" t="s">
        <v>186</v>
      </c>
      <c r="D30" s="85" t="s">
        <v>143</v>
      </c>
      <c r="E30" s="127">
        <f>SUM('[1]England'!F191:F192,'[1]England'!F251)</f>
        <v>9.752619726902589</v>
      </c>
      <c r="F30" s="127">
        <f>SUM('[1]England'!G191:G192,'[1]England'!G251)</f>
        <v>3.746771395388337</v>
      </c>
      <c r="G30" s="127">
        <f>SUM('[1]England'!H191:H192,'[1]England'!H251)</f>
        <v>3.678157568778432</v>
      </c>
      <c r="H30" s="127">
        <f>SUM('[1]England'!I191:I192,'[1]England'!I251)</f>
        <v>3.4737211299141073</v>
      </c>
      <c r="I30" s="127">
        <f>SUM('[1]England'!J191:J192,'[1]England'!J251)</f>
        <v>3.2792213556944834</v>
      </c>
      <c r="J30" s="127">
        <f>SUM('[1]England'!K191:K192,'[1]England'!K251)</f>
        <v>2.9923302967484213</v>
      </c>
      <c r="K30" s="127">
        <f>SUM('[1]England'!L191:L192,'[1]England'!L251)</f>
        <v>2.9705174654196393</v>
      </c>
      <c r="L30" s="127">
        <f>SUM('[1]England'!M191:M192,'[1]England'!M251)</f>
        <v>3.012362594175234</v>
      </c>
      <c r="Q30" s="30"/>
    </row>
    <row r="31" spans="2:17" ht="12.75">
      <c r="B31" s="3"/>
      <c r="C31" s="3" t="s">
        <v>197</v>
      </c>
      <c r="D31" s="3" t="s">
        <v>66</v>
      </c>
      <c r="E31" s="127">
        <f>'[1]England'!F193</f>
        <v>0.0011204712674599095</v>
      </c>
      <c r="F31" s="127">
        <f>'[1]England'!G193</f>
        <v>0.0013912575972737165</v>
      </c>
      <c r="G31" s="127">
        <f>'[1]England'!H193</f>
        <v>0.0011873389073094973</v>
      </c>
      <c r="H31" s="127">
        <f>'[1]England'!I193</f>
        <v>0.0010976174891878425</v>
      </c>
      <c r="I31" s="127">
        <f>'[1]England'!J193</f>
        <v>0.0010156615281603984</v>
      </c>
      <c r="J31" s="127">
        <f>'[1]England'!K193</f>
        <v>0.0009020722688203258</v>
      </c>
      <c r="K31" s="127">
        <f>'[1]England'!L193</f>
        <v>0.0007894211487998531</v>
      </c>
      <c r="L31" s="127">
        <f>'[1]England'!M193</f>
        <v>0.0007897411759011168</v>
      </c>
      <c r="Q31" s="30"/>
    </row>
    <row r="32" spans="2:17" ht="12.75">
      <c r="B32" s="2" t="s">
        <v>30</v>
      </c>
      <c r="C32" s="2"/>
      <c r="D32" s="2"/>
      <c r="E32" s="31">
        <f>SUM(E33:E47)</f>
        <v>13.47062716217725</v>
      </c>
      <c r="F32" s="31">
        <f aca="true" t="shared" si="3" ref="F32:L32">SUM(F33:F47)</f>
        <v>10.434598282891182</v>
      </c>
      <c r="G32" s="31">
        <f t="shared" si="3"/>
        <v>10.554725480227347</v>
      </c>
      <c r="H32" s="31">
        <f t="shared" si="3"/>
        <v>10.621983617348617</v>
      </c>
      <c r="I32" s="31">
        <f t="shared" si="3"/>
        <v>10.450435240868261</v>
      </c>
      <c r="J32" s="31">
        <f t="shared" si="3"/>
        <v>10.484116818103356</v>
      </c>
      <c r="K32" s="31">
        <f t="shared" si="3"/>
        <v>10.292485677139114</v>
      </c>
      <c r="L32" s="31">
        <f t="shared" si="3"/>
        <v>10.16342822269181</v>
      </c>
      <c r="N32" s="92">
        <f>(L32-E32)/E32</f>
        <v>-0.2455118755547904</v>
      </c>
      <c r="Q32" s="30"/>
    </row>
    <row r="33" spans="2:17" ht="12.75">
      <c r="B33" s="3" t="s">
        <v>31</v>
      </c>
      <c r="C33" s="3" t="s">
        <v>187</v>
      </c>
      <c r="D33" s="85" t="s">
        <v>144</v>
      </c>
      <c r="E33" s="127">
        <f>'[1]England'!F194+'[1]England'!F244</f>
        <v>0.1931746345165769</v>
      </c>
      <c r="F33" s="127">
        <f>'[1]England'!G194+'[1]England'!G244</f>
        <v>0.08796016756276409</v>
      </c>
      <c r="G33" s="127">
        <f>'[1]England'!H194+'[1]England'!H244</f>
        <v>0.0875453022820196</v>
      </c>
      <c r="H33" s="127">
        <f>'[1]England'!I194+'[1]England'!I244</f>
        <v>0.07895429449639388</v>
      </c>
      <c r="I33" s="127">
        <f>'[1]England'!J194+'[1]England'!J244</f>
        <v>0.07657372103623539</v>
      </c>
      <c r="J33" s="127">
        <f>'[1]England'!K194+'[1]England'!K244</f>
        <v>0.07003876473969668</v>
      </c>
      <c r="K33" s="127">
        <f>'[1]England'!L194+'[1]England'!L244</f>
        <v>0.081543176587382</v>
      </c>
      <c r="L33" s="127">
        <f>'[1]England'!M194+'[1]England'!M244</f>
        <v>0.081829287153654</v>
      </c>
      <c r="Q33" s="30"/>
    </row>
    <row r="34" spans="2:17" ht="12.75">
      <c r="B34" s="3" t="s">
        <v>67</v>
      </c>
      <c r="C34" s="3" t="s">
        <v>226</v>
      </c>
      <c r="D34" s="3" t="s">
        <v>68</v>
      </c>
      <c r="E34" s="127">
        <f>SUM('[1]England'!F195:F196)</f>
        <v>8.236343760501281</v>
      </c>
      <c r="F34" s="127">
        <f>SUM('[1]England'!G195:G196)</f>
        <v>6.625805533400578</v>
      </c>
      <c r="G34" s="127">
        <f>SUM('[1]England'!H195:H196)</f>
        <v>6.6844565854159725</v>
      </c>
      <c r="H34" s="127">
        <f>SUM('[1]England'!I195:I196)</f>
        <v>6.8602861101923045</v>
      </c>
      <c r="I34" s="127">
        <f>SUM('[1]England'!J195:J196)</f>
        <v>6.635168146925196</v>
      </c>
      <c r="J34" s="127">
        <f>SUM('[1]England'!K195:K196)</f>
        <v>6.770145718412783</v>
      </c>
      <c r="K34" s="127">
        <f>SUM('[1]England'!L195:L196)</f>
        <v>6.606523414917072</v>
      </c>
      <c r="L34" s="127">
        <f>SUM('[1]England'!M195:M196)</f>
        <v>6.564932236531077</v>
      </c>
      <c r="Q34" s="30"/>
    </row>
    <row r="35" spans="2:17" ht="12.75">
      <c r="B35" s="3"/>
      <c r="C35" s="3" t="s">
        <v>227</v>
      </c>
      <c r="D35" s="3" t="s">
        <v>69</v>
      </c>
      <c r="E35" s="127">
        <f>'[1]England'!F198</f>
        <v>1.9904010840000002</v>
      </c>
      <c r="F35" s="127">
        <f>'[1]England'!G198</f>
        <v>1.554103572</v>
      </c>
      <c r="G35" s="127">
        <f>'[1]England'!H198</f>
        <v>1.57683708</v>
      </c>
      <c r="H35" s="127">
        <f>'[1]England'!I198</f>
        <v>1.4938559999999999</v>
      </c>
      <c r="I35" s="127">
        <f>'[1]England'!J198</f>
        <v>1.5372577352915673</v>
      </c>
      <c r="J35" s="127">
        <f>'[1]England'!K198</f>
        <v>1.4806954344000003</v>
      </c>
      <c r="K35" s="127">
        <f>'[1]England'!L198</f>
        <v>1.4942854920000002</v>
      </c>
      <c r="L35" s="127">
        <f>'[1]England'!M198</f>
        <v>1.4272039908000003</v>
      </c>
      <c r="Q35" s="30"/>
    </row>
    <row r="36" spans="2:17" ht="12.75">
      <c r="B36" s="3"/>
      <c r="C36" s="3" t="s">
        <v>228</v>
      </c>
      <c r="D36" s="3" t="s">
        <v>70</v>
      </c>
      <c r="E36" s="127">
        <f>'[1]England'!F199</f>
        <v>0.007597065</v>
      </c>
      <c r="F36" s="127">
        <f>'[1]England'!G199</f>
        <v>0.007729469999999999</v>
      </c>
      <c r="G36" s="127">
        <f>'[1]England'!H199</f>
        <v>0.00816711</v>
      </c>
      <c r="H36" s="127">
        <f>'[1]England'!I199</f>
        <v>0.008715</v>
      </c>
      <c r="I36" s="127">
        <f>'[1]England'!J199</f>
        <v>0.008715</v>
      </c>
      <c r="J36" s="127">
        <f>'[1]England'!K199</f>
        <v>0.008413229999999999</v>
      </c>
      <c r="K36" s="127">
        <f>'[1]England'!L199</f>
        <v>0.008604960000000002</v>
      </c>
      <c r="L36" s="127">
        <f>'[1]England'!M199</f>
        <v>0.0091082355</v>
      </c>
      <c r="Q36" s="30"/>
    </row>
    <row r="37" spans="2:17" ht="12.75">
      <c r="B37" s="3"/>
      <c r="C37" s="3" t="s">
        <v>229</v>
      </c>
      <c r="D37" s="3" t="s">
        <v>71</v>
      </c>
      <c r="E37" s="127">
        <f>'[1]England'!F200</f>
        <v>0.05806495799999999</v>
      </c>
      <c r="F37" s="127">
        <f>'[1]England'!G200</f>
        <v>0.08457258600000002</v>
      </c>
      <c r="G37" s="127">
        <f>'[1]England'!H200</f>
        <v>0.09700538400000001</v>
      </c>
      <c r="H37" s="127">
        <f>'[1]England'!I200</f>
        <v>0.10016999999999998</v>
      </c>
      <c r="I37" s="127">
        <f>'[1]England'!J200</f>
        <v>0.112266</v>
      </c>
      <c r="J37" s="127">
        <f>'[1]England'!K200</f>
        <v>0.11132062200000001</v>
      </c>
      <c r="K37" s="127">
        <f>'[1]England'!L200</f>
        <v>0.10697929200000002</v>
      </c>
      <c r="L37" s="127">
        <f>'[1]England'!M200</f>
        <v>0.10759475159999997</v>
      </c>
      <c r="Q37" s="30"/>
    </row>
    <row r="38" spans="2:17" ht="12.75">
      <c r="B38" s="3"/>
      <c r="C38" s="3" t="s">
        <v>230</v>
      </c>
      <c r="D38" s="3" t="s">
        <v>72</v>
      </c>
      <c r="E38" s="127">
        <f>'[1]England'!F201</f>
        <v>0.198712206</v>
      </c>
      <c r="F38" s="127">
        <f>'[1]England'!G201</f>
        <v>0.12837566700000003</v>
      </c>
      <c r="G38" s="127">
        <f>'[1]England'!H201</f>
        <v>0.13337421300000002</v>
      </c>
      <c r="H38" s="127">
        <f>'[1]England'!I201</f>
        <v>0.1194795</v>
      </c>
      <c r="I38" s="127">
        <f>'[1]England'!J201</f>
        <v>0.12779549999999998</v>
      </c>
      <c r="J38" s="127">
        <f>'[1]England'!K201</f>
        <v>0.12421848599999999</v>
      </c>
      <c r="K38" s="127">
        <f>'[1]England'!L201</f>
        <v>0.12141322200000002</v>
      </c>
      <c r="L38" s="127">
        <f>'[1]England'!M201</f>
        <v>0.12198100949999999</v>
      </c>
      <c r="Q38" s="30"/>
    </row>
    <row r="39" spans="2:17" ht="12.75">
      <c r="B39" s="3"/>
      <c r="C39" s="3" t="s">
        <v>231</v>
      </c>
      <c r="D39" s="3" t="s">
        <v>73</v>
      </c>
      <c r="E39" s="127">
        <f>'[1]England'!F197</f>
        <v>0.006574180337155234</v>
      </c>
      <c r="F39" s="127">
        <f>'[1]England'!G197</f>
        <v>0.0037399844664000007</v>
      </c>
      <c r="G39" s="127">
        <f>'[1]England'!H197</f>
        <v>0.003814458102</v>
      </c>
      <c r="H39" s="127">
        <f>'[1]England'!I197</f>
        <v>0.0040756716</v>
      </c>
      <c r="I39" s="127">
        <f>'[1]England'!J197</f>
        <v>0.0048167027999999985</v>
      </c>
      <c r="J39" s="127">
        <f>'[1]England'!K197</f>
        <v>0.0040756716</v>
      </c>
      <c r="K39" s="127">
        <f>'[1]England'!L197</f>
        <v>0.0040628054457900005</v>
      </c>
      <c r="L39" s="127">
        <f>'[1]England'!M197</f>
        <v>0.0042592620798</v>
      </c>
      <c r="Q39" s="30"/>
    </row>
    <row r="40" spans="2:17" ht="12.75">
      <c r="B40" s="3" t="s">
        <v>74</v>
      </c>
      <c r="C40" s="3" t="s">
        <v>232</v>
      </c>
      <c r="D40" s="3" t="s">
        <v>68</v>
      </c>
      <c r="E40" s="127">
        <f>SUM('[1]England'!F202:F203)</f>
        <v>1.3783118524603915</v>
      </c>
      <c r="F40" s="127">
        <f>SUM('[1]England'!G202:G203)</f>
        <v>1.0781013436688385</v>
      </c>
      <c r="G40" s="127">
        <f>SUM('[1]England'!H202:H203)</f>
        <v>1.0753905111883582</v>
      </c>
      <c r="H40" s="127">
        <f>SUM('[1]England'!I202:I203)</f>
        <v>1.1362416901999184</v>
      </c>
      <c r="I40" s="127">
        <f>SUM('[1]England'!J202:J203)</f>
        <v>1.0882674674340875</v>
      </c>
      <c r="J40" s="127">
        <f>SUM('[1]England'!K202:K203)</f>
        <v>1.081608013281876</v>
      </c>
      <c r="K40" s="127">
        <f>SUM('[1]England'!L202:L203)</f>
        <v>1.050194469481571</v>
      </c>
      <c r="L40" s="127">
        <f>SUM('[1]England'!M202:M203)</f>
        <v>1.0370100591592766</v>
      </c>
      <c r="Q40" s="30"/>
    </row>
    <row r="41" spans="2:17" ht="12.75">
      <c r="B41" s="3"/>
      <c r="C41" s="3" t="s">
        <v>233</v>
      </c>
      <c r="D41" s="3" t="s">
        <v>69</v>
      </c>
      <c r="E41" s="127">
        <f>'[1]England'!F205</f>
        <v>0.047272025745</v>
      </c>
      <c r="F41" s="127">
        <f>'[1]England'!G205</f>
        <v>0.036909959835000006</v>
      </c>
      <c r="G41" s="127">
        <f>'[1]England'!H205</f>
        <v>0.03744988065</v>
      </c>
      <c r="H41" s="127">
        <f>'[1]England'!I205</f>
        <v>0.03547908</v>
      </c>
      <c r="I41" s="127">
        <f>'[1]England'!J205</f>
        <v>0.03650987121317472</v>
      </c>
      <c r="J41" s="127">
        <f>'[1]England'!K205</f>
        <v>0.035166516567</v>
      </c>
      <c r="K41" s="127">
        <f>'[1]England'!L205</f>
        <v>0.035489280435</v>
      </c>
      <c r="L41" s="127">
        <f>'[1]England'!M205</f>
        <v>0.033896094781500005</v>
      </c>
      <c r="Q41" s="30"/>
    </row>
    <row r="42" spans="2:17" ht="12.75">
      <c r="B42" s="3"/>
      <c r="C42" s="3" t="s">
        <v>234</v>
      </c>
      <c r="D42" s="3" t="s">
        <v>70</v>
      </c>
      <c r="E42" s="127">
        <f>'[1]England'!F206</f>
        <v>0.00018232956</v>
      </c>
      <c r="F42" s="127">
        <f>'[1]England'!G206</f>
        <v>0.00018550728</v>
      </c>
      <c r="G42" s="127">
        <f>'[1]England'!H206</f>
        <v>0.00019601064</v>
      </c>
      <c r="H42" s="127">
        <f>'[1]England'!I206</f>
        <v>0.00020916</v>
      </c>
      <c r="I42" s="127">
        <f>'[1]England'!J206</f>
        <v>0.00020915999999999998</v>
      </c>
      <c r="J42" s="127">
        <f>'[1]England'!K206</f>
        <v>0.00020191752</v>
      </c>
      <c r="K42" s="127">
        <f>'[1]England'!L206</f>
        <v>0.00020651904</v>
      </c>
      <c r="L42" s="127">
        <f>'[1]England'!M206</f>
        <v>0.00021859765200000006</v>
      </c>
      <c r="Q42" s="30"/>
    </row>
    <row r="43" spans="2:17" ht="12.75">
      <c r="B43" s="3"/>
      <c r="C43" s="3" t="s">
        <v>235</v>
      </c>
      <c r="D43" s="3" t="s">
        <v>71</v>
      </c>
      <c r="E43" s="127">
        <f>'[1]England'!F207</f>
        <v>0.0045161633999999985</v>
      </c>
      <c r="F43" s="127">
        <f>'[1]England'!G207</f>
        <v>0.0065778678</v>
      </c>
      <c r="G43" s="127">
        <f>'[1]England'!H207</f>
        <v>0.0075448632000000015</v>
      </c>
      <c r="H43" s="127">
        <f>'[1]England'!I207</f>
        <v>0.007791</v>
      </c>
      <c r="I43" s="127">
        <f>'[1]England'!J207</f>
        <v>0.0087318</v>
      </c>
      <c r="J43" s="127">
        <f>'[1]England'!K207</f>
        <v>0.008658270599999998</v>
      </c>
      <c r="K43" s="127">
        <f>'[1]England'!L207</f>
        <v>0.008320611600000001</v>
      </c>
      <c r="L43" s="127">
        <f>'[1]England'!M207</f>
        <v>0.008368480679999998</v>
      </c>
      <c r="Q43" s="30"/>
    </row>
    <row r="44" spans="2:17" ht="12.75">
      <c r="B44" s="3"/>
      <c r="C44" s="3" t="s">
        <v>236</v>
      </c>
      <c r="D44" s="3" t="s">
        <v>72</v>
      </c>
      <c r="E44" s="127">
        <f>'[1]England'!F208</f>
        <v>0.9352721162399998</v>
      </c>
      <c r="F44" s="127">
        <f>'[1]England'!G208</f>
        <v>0.60422147268</v>
      </c>
      <c r="G44" s="127">
        <f>'[1]England'!H208</f>
        <v>0.6277479625199999</v>
      </c>
      <c r="H44" s="127">
        <f>'[1]England'!I208</f>
        <v>0.56235018</v>
      </c>
      <c r="I44" s="127">
        <f>'[1]England'!J208</f>
        <v>0.6014908200000001</v>
      </c>
      <c r="J44" s="127">
        <f>'[1]England'!K208</f>
        <v>0.58465500744</v>
      </c>
      <c r="K44" s="127">
        <f>'[1]England'!L208</f>
        <v>0.5714515648800002</v>
      </c>
      <c r="L44" s="127">
        <f>'[1]England'!M208</f>
        <v>0.5741239513799999</v>
      </c>
      <c r="Q44" s="30"/>
    </row>
    <row r="45" spans="2:17" ht="12.75">
      <c r="B45" s="3"/>
      <c r="C45" s="3" t="s">
        <v>237</v>
      </c>
      <c r="D45" s="3" t="s">
        <v>75</v>
      </c>
      <c r="E45" s="127">
        <f>SUM('[1]England'!F209:F211)</f>
        <v>0.16952951067037528</v>
      </c>
      <c r="F45" s="127">
        <f>SUM('[1]England'!G209:G211)</f>
        <v>0.21622200982200007</v>
      </c>
      <c r="G45" s="127">
        <f>SUM('[1]England'!H209:H211)</f>
        <v>0.215101123146</v>
      </c>
      <c r="H45" s="127">
        <f>SUM('[1]England'!I209:I211)</f>
        <v>0.21427442945999997</v>
      </c>
      <c r="I45" s="127">
        <f>SUM('[1]England'!J209:J211)</f>
        <v>0.21251335996800003</v>
      </c>
      <c r="J45" s="127">
        <f>SUM('[1]England'!K209:K211)</f>
        <v>0.20481766414199998</v>
      </c>
      <c r="K45" s="127">
        <f>SUM('[1]England'!L209:L211)</f>
        <v>0.20330968777376432</v>
      </c>
      <c r="L45" s="127">
        <f>SUM('[1]England'!M209:M211)</f>
        <v>0.19279619229779998</v>
      </c>
      <c r="Q45" s="30"/>
    </row>
    <row r="46" spans="2:17" ht="12.75">
      <c r="B46" s="3"/>
      <c r="C46" s="3" t="s">
        <v>238</v>
      </c>
      <c r="D46" s="3" t="s">
        <v>73</v>
      </c>
      <c r="E46" s="127">
        <f>'[1]England'!F204</f>
        <v>0.00016372479766861686</v>
      </c>
      <c r="F46" s="127">
        <f>'[1]England'!G204</f>
        <v>9.314137560000003E-05</v>
      </c>
      <c r="G46" s="127">
        <f>'[1]England'!H204</f>
        <v>9.499608299999999E-05</v>
      </c>
      <c r="H46" s="127">
        <f>'[1]England'!I204</f>
        <v>0.0001015014</v>
      </c>
      <c r="I46" s="127">
        <f>'[1]England'!J204</f>
        <v>0.00011995619999999999</v>
      </c>
      <c r="J46" s="127">
        <f>'[1]England'!K204</f>
        <v>0.0001015014</v>
      </c>
      <c r="K46" s="127">
        <f>'[1]England'!L204</f>
        <v>0.00010118097853500001</v>
      </c>
      <c r="L46" s="127">
        <f>'[1]England'!M204</f>
        <v>0.0001060735767</v>
      </c>
      <c r="Q46" s="30"/>
    </row>
    <row r="47" spans="2:17" ht="12.75">
      <c r="B47" s="3" t="s">
        <v>76</v>
      </c>
      <c r="C47" s="3" t="s">
        <v>243</v>
      </c>
      <c r="D47" s="3" t="s">
        <v>76</v>
      </c>
      <c r="E47" s="127">
        <f>SUM('[1]England'!F212:F213)</f>
        <v>0.24451155094880117</v>
      </c>
      <c r="F47" s="127">
        <f>SUM('[1]England'!G212:G213)</f>
        <v>0</v>
      </c>
      <c r="G47" s="127">
        <f>SUM('[1]England'!H212:H213)</f>
        <v>0</v>
      </c>
      <c r="H47" s="127">
        <f>SUM('[1]England'!I212:I213)</f>
        <v>0</v>
      </c>
      <c r="I47" s="127">
        <f>SUM('[1]England'!J212:J213)</f>
        <v>0</v>
      </c>
      <c r="J47" s="127">
        <f>SUM('[1]England'!K212:K213)</f>
        <v>0</v>
      </c>
      <c r="K47" s="127">
        <f>SUM('[1]England'!L212:L213)</f>
        <v>0</v>
      </c>
      <c r="L47" s="127">
        <f>SUM('[1]England'!M212:M213)</f>
        <v>0</v>
      </c>
      <c r="Q47" s="30"/>
    </row>
    <row r="48" spans="2:17" ht="12.75">
      <c r="B48" s="2" t="s">
        <v>33</v>
      </c>
      <c r="C48" s="2"/>
      <c r="D48" s="2"/>
      <c r="E48" s="31">
        <f>SUM(E49:E53)</f>
        <v>1.111081120221279</v>
      </c>
      <c r="F48" s="31">
        <f aca="true" t="shared" si="4" ref="F48:L48">SUM(F49:F53)</f>
        <v>0.43895935851608603</v>
      </c>
      <c r="G48" s="31">
        <f t="shared" si="4"/>
        <v>0.41014540875134514</v>
      </c>
      <c r="H48" s="31">
        <f t="shared" si="4"/>
        <v>0.34563896682868345</v>
      </c>
      <c r="I48" s="31">
        <f t="shared" si="4"/>
        <v>0.32160239538713303</v>
      </c>
      <c r="J48" s="31">
        <f t="shared" si="4"/>
        <v>0.2956415120478865</v>
      </c>
      <c r="K48" s="31">
        <f t="shared" si="4"/>
        <v>0.30685445912871756</v>
      </c>
      <c r="L48" s="31">
        <f t="shared" si="4"/>
        <v>0.2932998281483452</v>
      </c>
      <c r="N48" s="92">
        <f>(L48-E48)/E48</f>
        <v>-0.7360230294526716</v>
      </c>
      <c r="Q48" s="30"/>
    </row>
    <row r="49" spans="2:17" ht="12.75">
      <c r="B49" s="3" t="s">
        <v>34</v>
      </c>
      <c r="C49" s="3" t="s">
        <v>188</v>
      </c>
      <c r="D49" s="3" t="s">
        <v>35</v>
      </c>
      <c r="E49" s="127">
        <f>'[1]England'!F214</f>
        <v>0.09833383835255517</v>
      </c>
      <c r="F49" s="127">
        <f>'[1]England'!G214</f>
        <v>0.048795219278613175</v>
      </c>
      <c r="G49" s="127">
        <f>'[1]England'!H214</f>
        <v>0.04760184109843556</v>
      </c>
      <c r="H49" s="127">
        <f>'[1]England'!I214</f>
        <v>0.042566185406452926</v>
      </c>
      <c r="I49" s="127">
        <f>'[1]England'!J214</f>
        <v>0.03703423479735514</v>
      </c>
      <c r="J49" s="127">
        <f>'[1]England'!K214</f>
        <v>0.03403330757568978</v>
      </c>
      <c r="K49" s="127">
        <f>'[1]England'!L214</f>
        <v>0.033564097159516935</v>
      </c>
      <c r="L49" s="127">
        <f>'[1]England'!M214</f>
        <v>0.03064951721588545</v>
      </c>
      <c r="Q49" s="30"/>
    </row>
    <row r="50" spans="2:17" ht="12.75">
      <c r="B50" s="3"/>
      <c r="C50" s="3" t="s">
        <v>193</v>
      </c>
      <c r="D50" s="17" t="s">
        <v>77</v>
      </c>
      <c r="E50" s="127">
        <f>'[1]England'!F215</f>
        <v>0.023602369302119203</v>
      </c>
      <c r="F50" s="127">
        <f>'[1]England'!G215</f>
        <v>0.012995514880694838</v>
      </c>
      <c r="G50" s="127">
        <f>'[1]England'!H215</f>
        <v>0.01277891716251483</v>
      </c>
      <c r="H50" s="127">
        <f>'[1]England'!I215</f>
        <v>0.010802270756919771</v>
      </c>
      <c r="I50" s="127">
        <f>'[1]England'!J215</f>
        <v>0.01748962490629005</v>
      </c>
      <c r="J50" s="127">
        <f>'[1]England'!K215</f>
        <v>0.018500882110586987</v>
      </c>
      <c r="K50" s="127">
        <f>'[1]England'!L215</f>
        <v>0.01646123155685313</v>
      </c>
      <c r="L50" s="127">
        <f>'[1]England'!M215</f>
        <v>0.005518474965220408</v>
      </c>
      <c r="Q50" s="30"/>
    </row>
    <row r="51" spans="2:17" ht="12.75">
      <c r="B51" s="3"/>
      <c r="C51" s="3" t="s">
        <v>194</v>
      </c>
      <c r="D51" s="17" t="s">
        <v>81</v>
      </c>
      <c r="E51" s="127">
        <f>'[1]England'!F216</f>
        <v>0.21690143169386752</v>
      </c>
      <c r="F51" s="127">
        <f>'[1]England'!G216</f>
        <v>0.048583507759976004</v>
      </c>
      <c r="G51" s="127">
        <f>'[1]England'!H216</f>
        <v>0.048210108152149524</v>
      </c>
      <c r="H51" s="127">
        <f>'[1]England'!I216</f>
        <v>0.047971360185352925</v>
      </c>
      <c r="I51" s="127">
        <f>'[1]England'!J216</f>
        <v>0.038641970608448865</v>
      </c>
      <c r="J51" s="127">
        <f>'[1]England'!K216</f>
        <v>0.05045678312125165</v>
      </c>
      <c r="K51" s="127">
        <f>'[1]England'!L216</f>
        <v>0.043527037187459726</v>
      </c>
      <c r="L51" s="127">
        <f>'[1]England'!M216</f>
        <v>0.03899121524591699</v>
      </c>
      <c r="Q51" s="30"/>
    </row>
    <row r="52" spans="2:17" ht="12.75">
      <c r="B52" s="3"/>
      <c r="C52" s="3" t="s">
        <v>179</v>
      </c>
      <c r="D52" s="16" t="s">
        <v>78</v>
      </c>
      <c r="E52" s="127">
        <f>SUM('[1]England'!F217:F219)</f>
        <v>0.1508832083136563</v>
      </c>
      <c r="F52" s="127">
        <f>SUM('[1]England'!G217:G219)</f>
        <v>0.07467563380768953</v>
      </c>
      <c r="G52" s="127">
        <f>SUM('[1]England'!H217:H219)</f>
        <v>0.06880669004838441</v>
      </c>
      <c r="H52" s="127">
        <f>SUM('[1]England'!I217:I219)</f>
        <v>0.0491759205</v>
      </c>
      <c r="I52" s="127">
        <f>SUM('[1]England'!J217:J219)</f>
        <v>0.04870987800000001</v>
      </c>
      <c r="J52" s="127">
        <f>SUM('[1]England'!K217:K219)</f>
        <v>0.054830244</v>
      </c>
      <c r="K52" s="127">
        <f>SUM('[1]England'!L217:L219)</f>
        <v>0.051397941</v>
      </c>
      <c r="L52" s="127">
        <f>SUM('[1]England'!M217:M219)</f>
        <v>0.0645162</v>
      </c>
      <c r="Q52" s="30"/>
    </row>
    <row r="53" spans="2:17" ht="12.75">
      <c r="B53" s="3"/>
      <c r="C53" s="3" t="s">
        <v>195</v>
      </c>
      <c r="D53" s="85" t="s">
        <v>145</v>
      </c>
      <c r="E53" s="127">
        <f>'[1]England'!F220+'[1]England'!F249</f>
        <v>0.6213602725590808</v>
      </c>
      <c r="F53" s="127">
        <f>'[1]England'!G220+'[1]England'!G249</f>
        <v>0.25390948278911246</v>
      </c>
      <c r="G53" s="127">
        <f>'[1]England'!H220+'[1]England'!H249</f>
        <v>0.23274785228986083</v>
      </c>
      <c r="H53" s="127">
        <f>'[1]England'!I220+'[1]England'!I249</f>
        <v>0.19512322997995785</v>
      </c>
      <c r="I53" s="127">
        <f>'[1]England'!J220+'[1]England'!J249</f>
        <v>0.17972668707503897</v>
      </c>
      <c r="J53" s="127">
        <f>'[1]England'!K220+'[1]England'!K249</f>
        <v>0.1378202952403581</v>
      </c>
      <c r="K53" s="127">
        <f>'[1]England'!L220+'[1]England'!L249</f>
        <v>0.1619041522248878</v>
      </c>
      <c r="L53" s="127">
        <f>'[1]England'!M220+'[1]England'!M249</f>
        <v>0.1536244207213224</v>
      </c>
      <c r="Q53" s="30"/>
    </row>
    <row r="54" spans="2:17" ht="12.75">
      <c r="B54" s="2" t="s">
        <v>43</v>
      </c>
      <c r="C54" s="2"/>
      <c r="D54" s="2"/>
      <c r="E54" s="31">
        <f>SUM(E55:E58)</f>
        <v>0.017115940415146243</v>
      </c>
      <c r="F54" s="31">
        <f aca="true" t="shared" si="5" ref="F54:L54">SUM(F55:F58)</f>
        <v>0.02322411542199382</v>
      </c>
      <c r="G54" s="31">
        <f t="shared" si="5"/>
        <v>0.02125593239180612</v>
      </c>
      <c r="H54" s="31">
        <f t="shared" si="5"/>
        <v>0.016027039888273045</v>
      </c>
      <c r="I54" s="31">
        <f t="shared" si="5"/>
        <v>0.020011387844594233</v>
      </c>
      <c r="J54" s="31">
        <f t="shared" si="5"/>
        <v>0.020162834177699776</v>
      </c>
      <c r="K54" s="31">
        <f t="shared" si="5"/>
        <v>0.020645756510609937</v>
      </c>
      <c r="L54" s="31">
        <f t="shared" si="5"/>
        <v>0.018215374401197783</v>
      </c>
      <c r="N54" s="92">
        <f>(L54-E54)/E54</f>
        <v>0.06423450651175602</v>
      </c>
      <c r="Q54" s="30"/>
    </row>
    <row r="55" spans="2:17" ht="12.75">
      <c r="B55" s="3" t="s">
        <v>44</v>
      </c>
      <c r="C55" s="3" t="s">
        <v>203</v>
      </c>
      <c r="D55" s="3" t="s">
        <v>45</v>
      </c>
      <c r="E55" s="127">
        <f>'[1]England'!F221</f>
        <v>0.0015313764846976528</v>
      </c>
      <c r="F55" s="127">
        <f>'[1]England'!G221</f>
        <v>0.0018573820348586686</v>
      </c>
      <c r="G55" s="127">
        <f>'[1]England'!H221</f>
        <v>0.0019085564430136339</v>
      </c>
      <c r="H55" s="127">
        <f>'[1]England'!I221</f>
        <v>6.786187688455033E-05</v>
      </c>
      <c r="I55" s="127">
        <f>'[1]England'!J221</f>
        <v>0.005895514390523446</v>
      </c>
      <c r="J55" s="127">
        <f>'[1]England'!K221</f>
        <v>0.0063640520517909424</v>
      </c>
      <c r="K55" s="127">
        <f>'[1]England'!L221</f>
        <v>0.006102873283174215</v>
      </c>
      <c r="L55" s="127">
        <f>'[1]England'!M221</f>
        <v>0.003920428443256349</v>
      </c>
      <c r="Q55" s="30"/>
    </row>
    <row r="56" spans="2:17" ht="12.75">
      <c r="B56" s="3" t="s">
        <v>47</v>
      </c>
      <c r="C56" s="3" t="s">
        <v>205</v>
      </c>
      <c r="D56" s="3" t="s">
        <v>45</v>
      </c>
      <c r="E56" s="127">
        <f>'[1]England'!F222</f>
        <v>4.701999201908073E-05</v>
      </c>
      <c r="F56" s="127">
        <f>'[1]England'!G222</f>
        <v>0.00019996576924847208</v>
      </c>
      <c r="G56" s="127">
        <f>'[1]England'!H222</f>
        <v>0.00013516816446326721</v>
      </c>
      <c r="H56" s="127">
        <f>'[1]England'!I222</f>
        <v>1.662714736557549E-05</v>
      </c>
      <c r="I56" s="127">
        <f>'[1]England'!J222</f>
        <v>0.00014134626610805794</v>
      </c>
      <c r="J56" s="127">
        <f>'[1]England'!K222</f>
        <v>0.0001414203138000279</v>
      </c>
      <c r="K56" s="127">
        <f>'[1]England'!L222</f>
        <v>0.00018096568393985164</v>
      </c>
      <c r="L56" s="127">
        <f>'[1]England'!M222</f>
        <v>0.00019088471653164172</v>
      </c>
      <c r="Q56" s="30"/>
    </row>
    <row r="57" spans="2:17" ht="12.75">
      <c r="B57" s="3" t="s">
        <v>51</v>
      </c>
      <c r="C57" s="3" t="s">
        <v>206</v>
      </c>
      <c r="D57" s="3" t="s">
        <v>45</v>
      </c>
      <c r="E57" s="127">
        <f>'[1]England'!F223</f>
        <v>0.0021022748184295094</v>
      </c>
      <c r="F57" s="127">
        <f>'[1]England'!G223</f>
        <v>0.009695479604122672</v>
      </c>
      <c r="G57" s="127">
        <f>'[1]England'!H223</f>
        <v>0.008430317224329218</v>
      </c>
      <c r="H57" s="127">
        <f>'[1]England'!I223</f>
        <v>0.006258009424022918</v>
      </c>
      <c r="I57" s="127">
        <f>'[1]England'!J223</f>
        <v>0.007001425107962729</v>
      </c>
      <c r="J57" s="127">
        <f>'[1]England'!K223</f>
        <v>0.007404213652108806</v>
      </c>
      <c r="K57" s="127">
        <f>'[1]England'!L223</f>
        <v>0.009387834062919953</v>
      </c>
      <c r="L57" s="127">
        <f>'[1]England'!M223</f>
        <v>0.00991030035727973</v>
      </c>
      <c r="Q57" s="30"/>
    </row>
    <row r="58" spans="2:17" ht="12.75">
      <c r="B58" s="3" t="s">
        <v>53</v>
      </c>
      <c r="C58" s="3" t="s">
        <v>210</v>
      </c>
      <c r="D58" s="3" t="s">
        <v>45</v>
      </c>
      <c r="E58" s="127">
        <f>'[1]England'!F224</f>
        <v>0.01343526912</v>
      </c>
      <c r="F58" s="127">
        <f>'[1]England'!G224</f>
        <v>0.011471288013764009</v>
      </c>
      <c r="G58" s="127">
        <f>'[1]England'!H224</f>
        <v>0.01078189056</v>
      </c>
      <c r="H58" s="127">
        <f>'[1]England'!I224</f>
        <v>0.009684541440000001</v>
      </c>
      <c r="I58" s="127">
        <f>'[1]England'!J224</f>
        <v>0.00697310208</v>
      </c>
      <c r="J58" s="127">
        <f>'[1]England'!K224</f>
        <v>0.0062531481599999985</v>
      </c>
      <c r="K58" s="127">
        <f>'[1]England'!L224</f>
        <v>0.004974083480575916</v>
      </c>
      <c r="L58" s="127">
        <f>'[1]England'!M224</f>
        <v>0.004193760884130061</v>
      </c>
      <c r="Q58" s="30"/>
    </row>
    <row r="59" spans="2:17" ht="12.75">
      <c r="B59" s="2" t="s">
        <v>62</v>
      </c>
      <c r="C59" s="2"/>
      <c r="D59" s="2"/>
      <c r="E59" s="31">
        <f>SUM(E60:E62)</f>
        <v>45.13288063419064</v>
      </c>
      <c r="F59" s="31">
        <f aca="true" t="shared" si="6" ref="F59:L59">SUM(F60:F62)</f>
        <v>16.350120467159144</v>
      </c>
      <c r="G59" s="31">
        <f t="shared" si="6"/>
        <v>14.91040658062279</v>
      </c>
      <c r="H59" s="31">
        <f t="shared" si="6"/>
        <v>14.313620675108357</v>
      </c>
      <c r="I59" s="31">
        <f t="shared" si="6"/>
        <v>13.916002146176767</v>
      </c>
      <c r="J59" s="31">
        <f t="shared" si="6"/>
        <v>13.504006019114142</v>
      </c>
      <c r="K59" s="31">
        <f t="shared" si="6"/>
        <v>12.988931163938203</v>
      </c>
      <c r="L59" s="31">
        <f t="shared" si="6"/>
        <v>12.65619146254726</v>
      </c>
      <c r="N59" s="92">
        <f>(L59-E59)/E59</f>
        <v>-0.7195793557887927</v>
      </c>
      <c r="Q59" s="30"/>
    </row>
    <row r="60" spans="2:17" ht="12.75">
      <c r="B60" s="3" t="s">
        <v>56</v>
      </c>
      <c r="C60" s="3" t="s">
        <v>254</v>
      </c>
      <c r="D60" s="16" t="s">
        <v>79</v>
      </c>
      <c r="E60" s="127">
        <f>'[1]England'!F225</f>
        <v>44.77272622715336</v>
      </c>
      <c r="F60" s="127">
        <f>'[1]England'!G225</f>
        <v>16.06146904880446</v>
      </c>
      <c r="G60" s="127">
        <f>'[1]England'!H225</f>
        <v>14.615723244545384</v>
      </c>
      <c r="H60" s="127">
        <f>'[1]England'!I225</f>
        <v>14.017153359484205</v>
      </c>
      <c r="I60" s="127">
        <f>'[1]England'!J225</f>
        <v>13.616549398353941</v>
      </c>
      <c r="J60" s="127">
        <f>'[1]England'!K225</f>
        <v>13.210561449731998</v>
      </c>
      <c r="K60" s="127">
        <f>'[1]England'!L225</f>
        <v>12.694603332288313</v>
      </c>
      <c r="L60" s="127">
        <f>'[1]England'!M225</f>
        <v>12.372971622493848</v>
      </c>
      <c r="Q60" s="30"/>
    </row>
    <row r="61" spans="2:17" ht="12.75">
      <c r="B61" s="3"/>
      <c r="C61" s="3" t="s">
        <v>255</v>
      </c>
      <c r="D61" s="16" t="s">
        <v>80</v>
      </c>
      <c r="E61" s="127">
        <f>'[1]England'!F226</f>
        <v>0.23199487687714027</v>
      </c>
      <c r="F61" s="127">
        <f>'[1]England'!G226</f>
        <v>0.28725965368492473</v>
      </c>
      <c r="G61" s="127">
        <f>'[1]England'!H226</f>
        <v>0.29329370045804154</v>
      </c>
      <c r="H61" s="127">
        <f>'[1]England'!I226</f>
        <v>0.2950792314147243</v>
      </c>
      <c r="I61" s="127">
        <f>'[1]England'!J226</f>
        <v>0.29806646893881705</v>
      </c>
      <c r="J61" s="127">
        <f>'[1]England'!K226</f>
        <v>0.2920936785893402</v>
      </c>
      <c r="K61" s="127">
        <f>'[1]England'!L226</f>
        <v>0.2931329333113167</v>
      </c>
      <c r="L61" s="127">
        <f>'[1]England'!M226</f>
        <v>0.28202445730945885</v>
      </c>
      <c r="Q61" s="30"/>
    </row>
    <row r="62" spans="2:17" ht="12.75">
      <c r="B62" s="3"/>
      <c r="C62" s="3" t="s">
        <v>197</v>
      </c>
      <c r="D62" s="16" t="s">
        <v>65</v>
      </c>
      <c r="E62" s="127">
        <f>'[1]England'!F227</f>
        <v>0.12815953016014325</v>
      </c>
      <c r="F62" s="127">
        <f>'[1]England'!G227</f>
        <v>0.0013917646697568446</v>
      </c>
      <c r="G62" s="127">
        <f>'[1]England'!H227</f>
        <v>0.0013896356193646338</v>
      </c>
      <c r="H62" s="127">
        <f>'[1]England'!I227</f>
        <v>0.0013880842094275354</v>
      </c>
      <c r="I62" s="127">
        <f>'[1]England'!J227</f>
        <v>0.001386278884008544</v>
      </c>
      <c r="J62" s="127">
        <f>'[1]England'!K227</f>
        <v>0.0013508907928033995</v>
      </c>
      <c r="K62" s="127">
        <f>'[1]England'!L227</f>
        <v>0.0011948983385736461</v>
      </c>
      <c r="L62" s="127">
        <f>'[1]England'!M227</f>
        <v>0.0011953827439536895</v>
      </c>
      <c r="Q62" s="30"/>
    </row>
    <row r="63" spans="2:17" ht="12.75">
      <c r="B63" s="2" t="s">
        <v>60</v>
      </c>
      <c r="C63" s="2" t="s">
        <v>198</v>
      </c>
      <c r="D63" s="85" t="s">
        <v>146</v>
      </c>
      <c r="E63" s="128">
        <f>'[1]England'!F228+'[1]England'!F248+SUM('[1]England'!F141:F146)</f>
        <v>0.41051499125361357</v>
      </c>
      <c r="F63" s="128">
        <f>'[1]England'!G228+'[1]England'!G248+SUM('[1]England'!G141:G146)</f>
        <v>0.38953322092475295</v>
      </c>
      <c r="G63" s="128">
        <f>'[1]England'!H228+'[1]England'!H248+SUM('[1]England'!H141:H146)</f>
        <v>0.43216215774103467</v>
      </c>
      <c r="H63" s="128">
        <f>'[1]England'!I228+'[1]England'!I248+SUM('[1]England'!I141:I146)</f>
        <v>0.3518303498811665</v>
      </c>
      <c r="I63" s="128">
        <f>'[1]England'!J228+'[1]England'!J248+SUM('[1]England'!J141:J146)</f>
        <v>0.33782130363023116</v>
      </c>
      <c r="J63" s="128">
        <f>'[1]England'!K228+'[1]England'!K248+SUM('[1]England'!K141:K146)</f>
        <v>0.3820163547131598</v>
      </c>
      <c r="K63" s="128">
        <f>'[1]England'!L228+'[1]England'!L248+SUM('[1]England'!L141:L146)</f>
        <v>0.31516103680627716</v>
      </c>
      <c r="L63" s="128">
        <f>'[1]England'!M228+'[1]England'!M248+SUM('[1]England'!M141:M146)</f>
        <v>0.3614842858781153</v>
      </c>
      <c r="N63" s="92">
        <f>(L63-E63)/E63</f>
        <v>-0.11943706422454957</v>
      </c>
      <c r="Q63" s="30"/>
    </row>
    <row r="64" spans="2:17" ht="12.75">
      <c r="B64" s="3"/>
      <c r="C64" s="3"/>
      <c r="D64" s="16"/>
      <c r="E64" s="5"/>
      <c r="F64" s="5"/>
      <c r="G64" s="5"/>
      <c r="H64" s="5"/>
      <c r="I64" s="5"/>
      <c r="J64" s="5"/>
      <c r="K64" s="5"/>
      <c r="L64" s="5"/>
      <c r="Q64" s="30"/>
    </row>
    <row r="65" spans="2:17" ht="12.75">
      <c r="B65" s="2" t="s">
        <v>58</v>
      </c>
      <c r="C65" s="2"/>
      <c r="D65" s="3"/>
      <c r="E65" s="31">
        <f>SUM(E63,E59,E54,E48,E32,E29,E28,E13,E9)</f>
        <v>83.46996016752053</v>
      </c>
      <c r="F65" s="31">
        <f>SUM(F63,F59,F54,F48,F32,F29,F28,F13,F9)</f>
        <v>37.033092297130594</v>
      </c>
      <c r="G65" s="31">
        <f aca="true" t="shared" si="7" ref="G65:L65">SUM(G63,G59,G54,G48,G32,G29,G28,G13,G9)</f>
        <v>35.428768959787796</v>
      </c>
      <c r="H65" s="31">
        <f t="shared" si="7"/>
        <v>33.94566241869523</v>
      </c>
      <c r="I65" s="31">
        <f t="shared" si="7"/>
        <v>32.82755112835914</v>
      </c>
      <c r="J65" s="31">
        <f t="shared" si="7"/>
        <v>31.742169762655283</v>
      </c>
      <c r="K65" s="31">
        <f t="shared" si="7"/>
        <v>30.80711041288773</v>
      </c>
      <c r="L65" s="31">
        <f t="shared" si="7"/>
        <v>30.287365733206173</v>
      </c>
      <c r="N65" s="92">
        <f>(L65-E65)/E65</f>
        <v>-0.6371465174726241</v>
      </c>
      <c r="Q65" s="30"/>
    </row>
    <row r="66" spans="14:17" ht="12.75">
      <c r="N66" s="101">
        <f>'[2]England'!$E$270</f>
        <v>-0.6516730781481206</v>
      </c>
      <c r="O66" t="s">
        <v>215</v>
      </c>
      <c r="Q66" s="30"/>
    </row>
    <row r="67" ht="12.75">
      <c r="Q67" s="30"/>
    </row>
    <row r="68" spans="2:17" ht="12.75">
      <c r="B68" s="95" t="s">
        <v>158</v>
      </c>
      <c r="C68" s="95"/>
      <c r="D68" s="96"/>
      <c r="E68" s="97">
        <f>E65-E63</f>
        <v>83.0594451762669</v>
      </c>
      <c r="F68" s="97">
        <f aca="true" t="shared" si="8" ref="F68:L68">F65-F63</f>
        <v>36.64355907620584</v>
      </c>
      <c r="G68" s="97">
        <f t="shared" si="8"/>
        <v>34.99660680204676</v>
      </c>
      <c r="H68" s="97">
        <f t="shared" si="8"/>
        <v>33.59383206881406</v>
      </c>
      <c r="I68" s="97">
        <f t="shared" si="8"/>
        <v>32.48972982472891</v>
      </c>
      <c r="J68" s="97">
        <f t="shared" si="8"/>
        <v>31.360153407942125</v>
      </c>
      <c r="K68" s="97">
        <f t="shared" si="8"/>
        <v>30.491949376081454</v>
      </c>
      <c r="L68" s="97">
        <f t="shared" si="8"/>
        <v>29.925881447328056</v>
      </c>
      <c r="M68" s="84"/>
      <c r="N68" s="98">
        <f>(L68-E68)/E68</f>
        <v>-0.6397052570743759</v>
      </c>
      <c r="Q68" s="30"/>
    </row>
    <row r="69" ht="12.75">
      <c r="Q69" s="30"/>
    </row>
    <row r="70" spans="2:17" ht="16.5">
      <c r="B70" s="8" t="s">
        <v>150</v>
      </c>
      <c r="C70" s="8"/>
      <c r="D70" t="s">
        <v>141</v>
      </c>
      <c r="Q70" s="30"/>
    </row>
    <row r="72" spans="2:12" ht="12.75">
      <c r="B72" s="2" t="s">
        <v>0</v>
      </c>
      <c r="C72" s="2"/>
      <c r="D72" s="2" t="s">
        <v>1</v>
      </c>
      <c r="E72" s="2">
        <v>1990</v>
      </c>
      <c r="F72" s="2">
        <v>2003</v>
      </c>
      <c r="G72" s="2">
        <v>2004</v>
      </c>
      <c r="H72" s="2">
        <v>2005</v>
      </c>
      <c r="I72" s="2">
        <v>2006</v>
      </c>
      <c r="J72" s="2">
        <v>2007</v>
      </c>
      <c r="K72" s="2">
        <v>2008</v>
      </c>
      <c r="L72" s="2">
        <v>2009</v>
      </c>
    </row>
    <row r="74" spans="2:12" ht="12.75">
      <c r="B74" s="2" t="s">
        <v>2</v>
      </c>
      <c r="C74" s="2"/>
      <c r="D74" s="2"/>
      <c r="E74" s="4">
        <f aca="true" t="shared" si="9" ref="E74:L74">SUM(E75:E77)</f>
        <v>6.029358283451827</v>
      </c>
      <c r="F74" s="4">
        <f t="shared" si="9"/>
        <v>2.6035732412688537</v>
      </c>
      <c r="G74" s="4">
        <f t="shared" si="9"/>
        <v>2.473263005408101</v>
      </c>
      <c r="H74" s="4">
        <f t="shared" si="9"/>
        <v>2.1088533483034535</v>
      </c>
      <c r="I74" s="4">
        <f t="shared" si="9"/>
        <v>2.01514749840796</v>
      </c>
      <c r="J74" s="4">
        <f t="shared" si="9"/>
        <v>1.70150904330742</v>
      </c>
      <c r="K74" s="4">
        <f t="shared" si="9"/>
        <v>1.7155144418128918</v>
      </c>
      <c r="L74" s="4">
        <f t="shared" si="9"/>
        <v>1.662119667641798</v>
      </c>
    </row>
    <row r="75" spans="2:12" ht="12.75">
      <c r="B75" s="3" t="s">
        <v>3</v>
      </c>
      <c r="C75" s="3" t="s">
        <v>188</v>
      </c>
      <c r="D75" s="85" t="s">
        <v>152</v>
      </c>
      <c r="E75" s="122">
        <f>'[1]England'!F245</f>
        <v>0.2590942421052161</v>
      </c>
      <c r="F75" s="122">
        <f>'[1]England'!G245</f>
        <v>0.047308693693813006</v>
      </c>
      <c r="G75" s="122">
        <f>'[1]England'!H245</f>
        <v>0.04275061393077721</v>
      </c>
      <c r="H75" s="122">
        <f>'[1]England'!I245</f>
        <v>0.031445048691003064</v>
      </c>
      <c r="I75" s="122">
        <f>'[1]England'!J245</f>
        <v>0.036839182634487794</v>
      </c>
      <c r="J75" s="122">
        <f>'[1]England'!K245</f>
        <v>0.02646404808328218</v>
      </c>
      <c r="K75" s="122">
        <f>'[1]England'!L245</f>
        <v>0.026145899659223877</v>
      </c>
      <c r="L75" s="122">
        <f>'[1]England'!M245</f>
        <v>0.016828657891450424</v>
      </c>
    </row>
    <row r="76" spans="2:12" ht="12.75">
      <c r="B76" s="2"/>
      <c r="C76" s="3" t="s">
        <v>177</v>
      </c>
      <c r="D76" s="85" t="s">
        <v>153</v>
      </c>
      <c r="E76" s="122">
        <f>'[1]England'!F247</f>
        <v>3.3516392138528674</v>
      </c>
      <c r="F76" s="122">
        <f>'[1]England'!G247</f>
        <v>1.3563321717427586</v>
      </c>
      <c r="G76" s="122">
        <f>'[1]England'!H247</f>
        <v>1.2948073591657507</v>
      </c>
      <c r="H76" s="122">
        <f>'[1]England'!I247</f>
        <v>1.116608923039984</v>
      </c>
      <c r="I76" s="122">
        <f>'[1]England'!J247</f>
        <v>1.0954263903452135</v>
      </c>
      <c r="J76" s="122">
        <f>'[1]England'!K247</f>
        <v>0.9611366164386116</v>
      </c>
      <c r="K76" s="122">
        <f>'[1]England'!L247</f>
        <v>0.9515557830845637</v>
      </c>
      <c r="L76" s="122">
        <f>'[1]England'!M247</f>
        <v>0.896194632895647</v>
      </c>
    </row>
    <row r="77" spans="2:12" ht="12.75">
      <c r="B77" s="2"/>
      <c r="C77" s="3" t="s">
        <v>178</v>
      </c>
      <c r="D77" s="85" t="s">
        <v>4</v>
      </c>
      <c r="E77" s="122">
        <f>'[1]England'!F246</f>
        <v>2.418624827493743</v>
      </c>
      <c r="F77" s="122">
        <f>'[1]England'!G246</f>
        <v>1.1999323758322822</v>
      </c>
      <c r="G77" s="122">
        <f>'[1]England'!H246</f>
        <v>1.1357050323115732</v>
      </c>
      <c r="H77" s="122">
        <f>'[1]England'!I246</f>
        <v>0.9607993765724662</v>
      </c>
      <c r="I77" s="122">
        <f>'[1]England'!J246</f>
        <v>0.8828819254282589</v>
      </c>
      <c r="J77" s="122">
        <f>'[1]England'!K246</f>
        <v>0.7139083787855262</v>
      </c>
      <c r="K77" s="122">
        <f>'[1]England'!L246</f>
        <v>0.7378127590691043</v>
      </c>
      <c r="L77" s="122">
        <f>'[1]England'!M246</f>
        <v>0.7490963768547005</v>
      </c>
    </row>
    <row r="78" spans="2:12" ht="12.75">
      <c r="B78" s="2" t="s">
        <v>151</v>
      </c>
      <c r="C78" s="3" t="s">
        <v>182</v>
      </c>
      <c r="D78" s="85" t="s">
        <v>18</v>
      </c>
      <c r="E78" s="124">
        <f>'[1]England'!F252</f>
        <v>0.07828972586559678</v>
      </c>
      <c r="F78" s="124">
        <f>'[1]England'!G252</f>
        <v>0.03982012669579332</v>
      </c>
      <c r="G78" s="124">
        <f>'[1]England'!H252</f>
        <v>0.038503089890390786</v>
      </c>
      <c r="H78" s="124">
        <f>'[1]England'!I252</f>
        <v>0.033687565903014596</v>
      </c>
      <c r="I78" s="124">
        <f>'[1]England'!J252</f>
        <v>0.03297489765569851</v>
      </c>
      <c r="J78" s="124">
        <f>'[1]England'!K252</f>
        <v>0.027123282059352154</v>
      </c>
      <c r="K78" s="124">
        <f>'[1]England'!L252</f>
        <v>0.027725770728165844</v>
      </c>
      <c r="L78" s="124">
        <f>'[1]England'!M252</f>
        <v>0.029641480156611243</v>
      </c>
    </row>
    <row r="79" spans="2:12" ht="12.75">
      <c r="B79" s="2" t="s">
        <v>26</v>
      </c>
      <c r="C79" s="3" t="s">
        <v>178</v>
      </c>
      <c r="D79" s="85" t="s">
        <v>26</v>
      </c>
      <c r="E79" s="124">
        <f>'[1]England'!F250</f>
        <v>0.7955393474824102</v>
      </c>
      <c r="F79" s="124">
        <f>'[1]England'!G250</f>
        <v>0.2813085034346254</v>
      </c>
      <c r="G79" s="124">
        <f>'[1]England'!H250</f>
        <v>0.26325611723151443</v>
      </c>
      <c r="H79" s="124">
        <f>'[1]England'!I250</f>
        <v>0.21521868484866175</v>
      </c>
      <c r="I79" s="124">
        <f>'[1]England'!J250</f>
        <v>0.18688966291926412</v>
      </c>
      <c r="J79" s="124">
        <f>'[1]England'!K250</f>
        <v>0.15695222025290384</v>
      </c>
      <c r="K79" s="124">
        <f>'[1]England'!L250</f>
        <v>0.15889870571230974</v>
      </c>
      <c r="L79" s="124">
        <f>'[1]England'!M250</f>
        <v>0.1653702434486623</v>
      </c>
    </row>
    <row r="80" spans="2:12" ht="12.75">
      <c r="B80" s="2" t="s">
        <v>28</v>
      </c>
      <c r="C80" s="3" t="s">
        <v>186</v>
      </c>
      <c r="D80" s="85" t="s">
        <v>154</v>
      </c>
      <c r="E80" s="124">
        <f>'[1]England'!F251</f>
        <v>3.975255547760787</v>
      </c>
      <c r="F80" s="124">
        <f>'[1]England'!G251</f>
        <v>1.6999870211644867</v>
      </c>
      <c r="G80" s="124">
        <f>'[1]England'!H251</f>
        <v>1.6120790800238052</v>
      </c>
      <c r="H80" s="124">
        <f>'[1]England'!I251</f>
        <v>1.5065978753865508</v>
      </c>
      <c r="I80" s="124">
        <f>'[1]England'!J251</f>
        <v>1.4081863606467995</v>
      </c>
      <c r="J80" s="124">
        <f>'[1]England'!K251</f>
        <v>1.1517042353350506</v>
      </c>
      <c r="K80" s="124">
        <f>'[1]England'!L251</f>
        <v>1.2012220374517908</v>
      </c>
      <c r="L80" s="124">
        <f>'[1]England'!M251</f>
        <v>1.2482845446213127</v>
      </c>
    </row>
    <row r="81" spans="2:12" ht="12.75">
      <c r="B81" s="2" t="s">
        <v>31</v>
      </c>
      <c r="C81" s="3" t="s">
        <v>187</v>
      </c>
      <c r="D81" s="85" t="s">
        <v>155</v>
      </c>
      <c r="E81" s="124">
        <f>'[1]England'!F244</f>
        <v>0.1365220665459793</v>
      </c>
      <c r="F81" s="124">
        <f>'[1]England'!G244</f>
        <v>0.04694019213516778</v>
      </c>
      <c r="G81" s="124">
        <f>'[1]England'!H244</f>
        <v>0.046961103991723</v>
      </c>
      <c r="H81" s="124">
        <f>'[1]England'!I244</f>
        <v>0.03886215580163321</v>
      </c>
      <c r="I81" s="124">
        <f>'[1]England'!J244</f>
        <v>0.036755587711501524</v>
      </c>
      <c r="J81" s="124">
        <f>'[1]England'!K244</f>
        <v>0.03108895158660229</v>
      </c>
      <c r="K81" s="124">
        <f>'[1]England'!L244</f>
        <v>0.031577269224240485</v>
      </c>
      <c r="L81" s="124">
        <f>'[1]England'!M244</f>
        <v>0.03121998411891918</v>
      </c>
    </row>
    <row r="82" spans="2:12" ht="12.75">
      <c r="B82" s="2" t="s">
        <v>34</v>
      </c>
      <c r="C82" s="3" t="s">
        <v>195</v>
      </c>
      <c r="D82" s="85" t="s">
        <v>156</v>
      </c>
      <c r="E82" s="124">
        <f>'[1]England'!F249</f>
        <v>0.001548700162653587</v>
      </c>
      <c r="F82" s="124">
        <f>'[1]England'!G249</f>
        <v>0.00029656905079590893</v>
      </c>
      <c r="G82" s="124">
        <f>'[1]England'!H249</f>
        <v>0.0002530671991096686</v>
      </c>
      <c r="H82" s="124">
        <f>'[1]England'!I249</f>
        <v>0.0002081090824664975</v>
      </c>
      <c r="I82" s="124">
        <f>'[1]England'!J249</f>
        <v>0.00021412199444762825</v>
      </c>
      <c r="J82" s="124">
        <f>'[1]England'!K249</f>
        <v>0.00018189396559348332</v>
      </c>
      <c r="K82" s="124">
        <f>'[1]England'!L249</f>
        <v>0.0001847016632626532</v>
      </c>
      <c r="L82" s="124">
        <f>'[1]England'!M249</f>
        <v>0.00014011251593622475</v>
      </c>
    </row>
    <row r="83" spans="2:12" ht="12.75">
      <c r="B83" s="2" t="s">
        <v>60</v>
      </c>
      <c r="C83" s="3" t="s">
        <v>198</v>
      </c>
      <c r="D83" s="85" t="s">
        <v>157</v>
      </c>
      <c r="E83" s="124">
        <f>'[1]England'!G573</f>
        <v>0.0023992266396866014</v>
      </c>
      <c r="F83" s="124">
        <f>'[1]England'!H573</f>
        <v>0.031877875838472416</v>
      </c>
      <c r="G83" s="124">
        <f>'[1]England'!I573</f>
        <v>0.012121027659495623</v>
      </c>
      <c r="H83" s="124">
        <f>'[1]England'!J573</f>
        <v>0.01110355029443208</v>
      </c>
      <c r="I83" s="124">
        <f>'[1]England'!K573</f>
        <v>0.013514095943060836</v>
      </c>
      <c r="J83" s="124">
        <f>'[1]England'!L573</f>
        <v>0.023429644568113115</v>
      </c>
      <c r="K83" s="124">
        <f>'[1]England'!M573</f>
        <v>0.012135478316303893</v>
      </c>
      <c r="L83" s="124">
        <f>'[1]England'!N573</f>
        <v>0.04169279512424092</v>
      </c>
    </row>
    <row r="85" spans="2:12" ht="12.75">
      <c r="B85" s="2" t="s">
        <v>58</v>
      </c>
      <c r="C85" s="2"/>
      <c r="E85" s="91">
        <f>SUM(E75:E83)</f>
        <v>11.018912897908939</v>
      </c>
      <c r="F85" s="91">
        <f aca="true" t="shared" si="10" ref="F85:L85">SUM(F75:F83)</f>
        <v>4.703803529588195</v>
      </c>
      <c r="G85" s="91">
        <f t="shared" si="10"/>
        <v>4.446436491404139</v>
      </c>
      <c r="H85" s="91">
        <f t="shared" si="10"/>
        <v>3.9145312896202125</v>
      </c>
      <c r="I85" s="91">
        <f t="shared" si="10"/>
        <v>3.693682225278732</v>
      </c>
      <c r="J85" s="91">
        <f t="shared" si="10"/>
        <v>3.091989271075036</v>
      </c>
      <c r="K85" s="91">
        <f t="shared" si="10"/>
        <v>3.147258404908965</v>
      </c>
      <c r="L85" s="91">
        <f t="shared" si="10"/>
        <v>3.178468827627481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76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3.421875" style="1" customWidth="1"/>
    <col min="2" max="2" width="31.28125" style="1" customWidth="1"/>
    <col min="3" max="3" width="11.140625" style="1" customWidth="1"/>
    <col min="4" max="4" width="51.7109375" style="1" customWidth="1"/>
    <col min="5" max="12" width="8.421875" style="1" customWidth="1"/>
    <col min="13" max="16384" width="9.140625" style="1" customWidth="1"/>
  </cols>
  <sheetData>
    <row r="1" ht="18">
      <c r="B1" s="135" t="s">
        <v>263</v>
      </c>
    </row>
    <row r="2" spans="2:7" ht="16.5">
      <c r="B2" s="8" t="s">
        <v>102</v>
      </c>
      <c r="C2" s="8"/>
      <c r="E2" t="s">
        <v>142</v>
      </c>
      <c r="G2" s="84"/>
    </row>
    <row r="4" spans="2:15" ht="12.75">
      <c r="B4" s="2" t="s">
        <v>0</v>
      </c>
      <c r="C4" s="2" t="s">
        <v>175</v>
      </c>
      <c r="D4" s="2" t="s">
        <v>1</v>
      </c>
      <c r="E4" s="100">
        <v>1990</v>
      </c>
      <c r="F4" s="100">
        <v>2003</v>
      </c>
      <c r="G4" s="100">
        <v>2004</v>
      </c>
      <c r="H4" s="100">
        <v>2005</v>
      </c>
      <c r="I4" s="100">
        <v>2006</v>
      </c>
      <c r="J4" s="100">
        <v>2007</v>
      </c>
      <c r="K4" s="100">
        <v>2008</v>
      </c>
      <c r="L4" s="100">
        <v>2009</v>
      </c>
      <c r="M4" s="86"/>
      <c r="N4" s="86" t="s">
        <v>214</v>
      </c>
      <c r="O4" s="86"/>
    </row>
    <row r="5" spans="2:14" ht="12.75">
      <c r="B5" s="19"/>
      <c r="C5" s="19"/>
      <c r="D5" s="19"/>
      <c r="E5" s="20"/>
      <c r="F5" s="20"/>
      <c r="G5" s="20"/>
      <c r="H5" s="20"/>
      <c r="I5" s="20"/>
      <c r="J5" s="20"/>
      <c r="K5" s="20"/>
      <c r="L5" s="129"/>
      <c r="N5"/>
    </row>
    <row r="6" spans="2:14" ht="12.75">
      <c r="B6" s="17"/>
      <c r="C6" s="17"/>
      <c r="D6" s="12"/>
      <c r="E6" s="14"/>
      <c r="F6" s="14"/>
      <c r="G6" s="14"/>
      <c r="H6" s="14"/>
      <c r="I6" s="14"/>
      <c r="J6" s="21"/>
      <c r="K6" s="21"/>
      <c r="L6" s="21"/>
      <c r="N6"/>
    </row>
    <row r="7" spans="2:14" ht="12.75">
      <c r="B7" s="17"/>
      <c r="C7" s="17"/>
      <c r="D7" s="12"/>
      <c r="E7" s="14"/>
      <c r="F7" s="14"/>
      <c r="G7" s="14"/>
      <c r="H7" s="14"/>
      <c r="I7" s="14"/>
      <c r="J7" s="21"/>
      <c r="K7" s="21"/>
      <c r="L7" s="21"/>
      <c r="N7"/>
    </row>
    <row r="8" spans="2:14" ht="12.75">
      <c r="B8" s="22" t="s">
        <v>2</v>
      </c>
      <c r="C8" s="22"/>
      <c r="D8" s="22"/>
      <c r="E8" s="32">
        <f>SUM(E9:E11)</f>
        <v>2.0915838455120705</v>
      </c>
      <c r="F8" s="32">
        <f aca="true" t="shared" si="0" ref="F8:L8">SUM(F9:F11)</f>
        <v>1.6178241384913012</v>
      </c>
      <c r="G8" s="32">
        <f t="shared" si="0"/>
        <v>1.628127866923474</v>
      </c>
      <c r="H8" s="32">
        <f t="shared" si="0"/>
        <v>1.619070642182543</v>
      </c>
      <c r="I8" s="32">
        <f t="shared" si="0"/>
        <v>1.6640326634660076</v>
      </c>
      <c r="J8" s="32">
        <f t="shared" si="0"/>
        <v>1.630635893257374</v>
      </c>
      <c r="K8" s="32">
        <f t="shared" si="0"/>
        <v>1.5465603878153251</v>
      </c>
      <c r="L8" s="32">
        <f t="shared" si="0"/>
        <v>1.3233385348881594</v>
      </c>
      <c r="N8" s="92">
        <f>(L8-E8)/E8</f>
        <v>-0.3673031383715942</v>
      </c>
    </row>
    <row r="9" spans="2:12" ht="12.75">
      <c r="B9" s="23" t="s">
        <v>3</v>
      </c>
      <c r="C9" s="3" t="s">
        <v>176</v>
      </c>
      <c r="D9" s="85" t="s">
        <v>63</v>
      </c>
      <c r="E9" s="130">
        <f>SUM('[1]England'!F264:F265,'[1]England'!F268,'[1]England'!F363)</f>
        <v>0.08145264424121365</v>
      </c>
      <c r="F9" s="130">
        <f>SUM('[1]England'!G264:G265,'[1]England'!G268,'[1]England'!G363)</f>
        <v>0.045284005275442865</v>
      </c>
      <c r="G9" s="130">
        <f>SUM('[1]England'!H264:H265,'[1]England'!H268,'[1]England'!H363)</f>
        <v>0.04242365319871891</v>
      </c>
      <c r="H9" s="130">
        <f>SUM('[1]England'!I264:I265,'[1]England'!I268,'[1]England'!I363)</f>
        <v>0.04236724178383149</v>
      </c>
      <c r="I9" s="130">
        <f>SUM('[1]England'!J264:J265,'[1]England'!J268,'[1]England'!J363)</f>
        <v>0.04574472860269756</v>
      </c>
      <c r="J9" s="130">
        <f>SUM('[1]England'!K264:K265,'[1]England'!K268,'[1]England'!K363)</f>
        <v>0.046238684095984084</v>
      </c>
      <c r="K9" s="130">
        <f>SUM('[1]England'!L264:L265,'[1]England'!L268,'[1]England'!L363)</f>
        <v>0.04147207953752428</v>
      </c>
      <c r="L9" s="130">
        <f>SUM('[1]England'!M264:M265,'[1]England'!M268,'[1]England'!M363)</f>
        <v>0.0333559062934656</v>
      </c>
    </row>
    <row r="10" spans="2:12" ht="12.75">
      <c r="B10" s="23"/>
      <c r="C10" s="3" t="s">
        <v>177</v>
      </c>
      <c r="D10" s="85" t="s">
        <v>64</v>
      </c>
      <c r="E10" s="130">
        <f>SUM('[1]England'!F365,'[1]England'!F266)</f>
        <v>1.6786237667376427</v>
      </c>
      <c r="F10" s="130">
        <f>SUM('[1]England'!G365,'[1]England'!G266)</f>
        <v>1.3200835287297026</v>
      </c>
      <c r="G10" s="130">
        <f>SUM('[1]England'!H365,'[1]England'!H266)</f>
        <v>1.3410939510991793</v>
      </c>
      <c r="H10" s="130">
        <f>SUM('[1]England'!I365,'[1]England'!I266)</f>
        <v>1.332465560489877</v>
      </c>
      <c r="I10" s="130">
        <f>SUM('[1]England'!J365,'[1]England'!J266)</f>
        <v>1.3632356808750057</v>
      </c>
      <c r="J10" s="130">
        <f>SUM('[1]England'!K365,'[1]England'!K266)</f>
        <v>1.3529578945724938</v>
      </c>
      <c r="K10" s="130">
        <f>SUM('[1]England'!L365,'[1]England'!L266)</f>
        <v>1.2839068366837947</v>
      </c>
      <c r="L10" s="130">
        <f>SUM('[1]England'!M365,'[1]England'!M266)</f>
        <v>1.096855048939403</v>
      </c>
    </row>
    <row r="11" spans="2:12" ht="12.75">
      <c r="B11" s="23"/>
      <c r="C11" s="3" t="s">
        <v>178</v>
      </c>
      <c r="D11" s="85" t="s">
        <v>4</v>
      </c>
      <c r="E11" s="130">
        <f>SUM('[1]England'!F267,'[1]England'!F364)</f>
        <v>0.33150743453321424</v>
      </c>
      <c r="F11" s="130">
        <f>SUM('[1]England'!G267,'[1]England'!G364)</f>
        <v>0.25245660448615576</v>
      </c>
      <c r="G11" s="130">
        <f>SUM('[1]England'!H267,'[1]England'!H364)</f>
        <v>0.2446102626255757</v>
      </c>
      <c r="H11" s="130">
        <f>SUM('[1]England'!I267,'[1]England'!I364)</f>
        <v>0.24423783990883446</v>
      </c>
      <c r="I11" s="130">
        <f>SUM('[1]England'!J267,'[1]England'!J364)</f>
        <v>0.2550522539883045</v>
      </c>
      <c r="J11" s="130">
        <f>SUM('[1]England'!K267,'[1]England'!K364)</f>
        <v>0.231439314588896</v>
      </c>
      <c r="K11" s="130">
        <f>SUM('[1]England'!L267,'[1]England'!L364)</f>
        <v>0.2211814715940062</v>
      </c>
      <c r="L11" s="130">
        <f>SUM('[1]England'!M267,'[1]England'!M364)</f>
        <v>0.19312757965529062</v>
      </c>
    </row>
    <row r="12" spans="2:14" ht="12.75">
      <c r="B12" s="22" t="s">
        <v>6</v>
      </c>
      <c r="C12" s="22"/>
      <c r="D12" s="22"/>
      <c r="E12" s="32">
        <f>SUM(E13:E26)</f>
        <v>1.3303445626654522</v>
      </c>
      <c r="F12" s="32">
        <f aca="true" t="shared" si="1" ref="F12:L12">SUM(F13:F26)</f>
        <v>1.6083111488119306</v>
      </c>
      <c r="G12" s="32">
        <f t="shared" si="1"/>
        <v>1.5633449285815821</v>
      </c>
      <c r="H12" s="32">
        <f t="shared" si="1"/>
        <v>1.5320063722259216</v>
      </c>
      <c r="I12" s="32">
        <f t="shared" si="1"/>
        <v>1.500510876778811</v>
      </c>
      <c r="J12" s="32">
        <f t="shared" si="1"/>
        <v>1.4600855482117014</v>
      </c>
      <c r="K12" s="32">
        <f t="shared" si="1"/>
        <v>1.3028142661039979</v>
      </c>
      <c r="L12" s="32">
        <f t="shared" si="1"/>
        <v>1.2238330221559541</v>
      </c>
      <c r="N12" s="92">
        <f>(L12-E12)/E12</f>
        <v>-0.08006312311758816</v>
      </c>
    </row>
    <row r="13" spans="2:12" ht="12.75">
      <c r="B13" s="3" t="s">
        <v>7</v>
      </c>
      <c r="C13" s="3" t="s">
        <v>180</v>
      </c>
      <c r="D13" s="3" t="s">
        <v>8</v>
      </c>
      <c r="E13" s="130">
        <f>'[1]England'!F270</f>
        <v>0.0031817703672196557</v>
      </c>
      <c r="F13" s="130">
        <f>'[1]England'!G270</f>
        <v>0.004958578855961816</v>
      </c>
      <c r="G13" s="130">
        <f>'[1]England'!H270</f>
        <v>0.0052175181886559546</v>
      </c>
      <c r="H13" s="130">
        <f>'[1]England'!I270</f>
        <v>0.005741471752875388</v>
      </c>
      <c r="I13" s="130">
        <f>'[1]England'!J270</f>
        <v>0.00524120969557368</v>
      </c>
      <c r="J13" s="130">
        <f>'[1]England'!K270</f>
        <v>0.0045631882345961656</v>
      </c>
      <c r="K13" s="130">
        <f>'[1]England'!L270</f>
        <v>0.0041880254073275724</v>
      </c>
      <c r="L13" s="130">
        <f>'[1]England'!M270</f>
        <v>0.0036314440385360174</v>
      </c>
    </row>
    <row r="14" spans="2:12" ht="12.75">
      <c r="B14" s="3"/>
      <c r="C14" s="3" t="s">
        <v>180</v>
      </c>
      <c r="D14" s="3" t="s">
        <v>9</v>
      </c>
      <c r="E14" s="130">
        <f>'[1]England'!F269</f>
        <v>0.00554603306054158</v>
      </c>
      <c r="F14" s="130">
        <f>'[1]England'!G269</f>
        <v>0.009516359175705221</v>
      </c>
      <c r="G14" s="130">
        <f>'[1]England'!H269</f>
        <v>0.009819857366511604</v>
      </c>
      <c r="H14" s="130">
        <f>'[1]England'!I269</f>
        <v>0.011067742055660058</v>
      </c>
      <c r="I14" s="130">
        <f>'[1]England'!J269</f>
        <v>0.010615602998553535</v>
      </c>
      <c r="J14" s="130">
        <f>'[1]England'!K269</f>
        <v>0.009871103179229469</v>
      </c>
      <c r="K14" s="130">
        <f>'[1]England'!L269</f>
        <v>0.009340454990422832</v>
      </c>
      <c r="L14" s="130">
        <f>'[1]England'!M269</f>
        <v>0.008475371038917793</v>
      </c>
    </row>
    <row r="15" spans="2:12" ht="12.75">
      <c r="B15" s="3" t="s">
        <v>10</v>
      </c>
      <c r="C15" s="3" t="s">
        <v>181</v>
      </c>
      <c r="D15" s="3" t="s">
        <v>11</v>
      </c>
      <c r="E15" s="130">
        <f>SUM('[1]England'!F281:F292)</f>
        <v>0.7641502276835221</v>
      </c>
      <c r="F15" s="130">
        <f>SUM('[1]England'!G281:G292)</f>
        <v>0.9108791697760423</v>
      </c>
      <c r="G15" s="130">
        <f>SUM('[1]England'!H281:H292)</f>
        <v>0.8514153907462643</v>
      </c>
      <c r="H15" s="130">
        <f>SUM('[1]England'!I281:I292)</f>
        <v>0.8086882084167288</v>
      </c>
      <c r="I15" s="130">
        <f>SUM('[1]England'!J281:J292)</f>
        <v>0.7684501226597548</v>
      </c>
      <c r="J15" s="130">
        <f>SUM('[1]England'!K281:K292)</f>
        <v>0.7209997326094619</v>
      </c>
      <c r="K15" s="130">
        <f>SUM('[1]England'!L281:L292)</f>
        <v>0.5852965580220716</v>
      </c>
      <c r="L15" s="130">
        <f>SUM('[1]England'!M281:M292)</f>
        <v>0.534048995336225</v>
      </c>
    </row>
    <row r="16" spans="2:12" ht="12.75">
      <c r="B16" s="3"/>
      <c r="C16" s="3" t="s">
        <v>181</v>
      </c>
      <c r="D16" s="3" t="s">
        <v>12</v>
      </c>
      <c r="E16" s="130">
        <f>SUM('[1]England'!F299:F310)</f>
        <v>0.06626867259670347</v>
      </c>
      <c r="F16" s="130">
        <f>SUM('[1]England'!G299:G310)</f>
        <v>0.10492423898127991</v>
      </c>
      <c r="G16" s="130">
        <f>SUM('[1]England'!H299:H310)</f>
        <v>0.11084703112091275</v>
      </c>
      <c r="H16" s="130">
        <f>SUM('[1]England'!I299:I310)</f>
        <v>0.11714158076477932</v>
      </c>
      <c r="I16" s="130">
        <f>SUM('[1]England'!J299:J310)</f>
        <v>0.12359741559318016</v>
      </c>
      <c r="J16" s="130">
        <f>SUM('[1]England'!K299:K310)</f>
        <v>0.1288589772627072</v>
      </c>
      <c r="K16" s="130">
        <f>SUM('[1]England'!L299:L310)</f>
        <v>0.12510777154072786</v>
      </c>
      <c r="L16" s="130">
        <f>SUM('[1]England'!M299:M310)</f>
        <v>0.12425303788470474</v>
      </c>
    </row>
    <row r="17" spans="2:12" ht="12.75">
      <c r="B17" s="3"/>
      <c r="C17" s="3" t="s">
        <v>181</v>
      </c>
      <c r="D17" s="3" t="s">
        <v>13</v>
      </c>
      <c r="E17" s="130">
        <f>SUM('[1]England'!F278:F280)</f>
        <v>0.03917415277158136</v>
      </c>
      <c r="F17" s="130">
        <f>SUM('[1]England'!G278:G280)</f>
        <v>0.04880704079375242</v>
      </c>
      <c r="G17" s="130">
        <f>SUM('[1]England'!H278:H280)</f>
        <v>0.04712063107039531</v>
      </c>
      <c r="H17" s="130">
        <f>SUM('[1]England'!I278:I280)</f>
        <v>0.047262311014919095</v>
      </c>
      <c r="I17" s="130">
        <f>SUM('[1]England'!J278:J280)</f>
        <v>0.048536756516584637</v>
      </c>
      <c r="J17" s="130">
        <f>SUM('[1]England'!K278:K280)</f>
        <v>0.04883935559991</v>
      </c>
      <c r="K17" s="130">
        <f>SUM('[1]England'!L278:L280)</f>
        <v>0.04536774174228081</v>
      </c>
      <c r="L17" s="130">
        <f>SUM('[1]England'!M278:M280)</f>
        <v>0.0453854722380229</v>
      </c>
    </row>
    <row r="18" spans="2:12" ht="12.75">
      <c r="B18" s="3"/>
      <c r="C18" s="3" t="s">
        <v>181</v>
      </c>
      <c r="D18" s="3" t="s">
        <v>14</v>
      </c>
      <c r="E18" s="130">
        <f>SUM('[1]England'!F293:F298)</f>
        <v>0.2232106763561449</v>
      </c>
      <c r="F18" s="130">
        <f>SUM('[1]England'!G293:G298)</f>
        <v>0.262037309989337</v>
      </c>
      <c r="G18" s="130">
        <f>SUM('[1]England'!H293:H298)</f>
        <v>0.26485631301620044</v>
      </c>
      <c r="H18" s="130">
        <f>SUM('[1]England'!I293:I298)</f>
        <v>0.2641418029248067</v>
      </c>
      <c r="I18" s="130">
        <f>SUM('[1]England'!J293:J298)</f>
        <v>0.2636596558989426</v>
      </c>
      <c r="J18" s="130">
        <f>SUM('[1]England'!K293:K298)</f>
        <v>0.2635773772325113</v>
      </c>
      <c r="K18" s="130">
        <f>SUM('[1]England'!L293:L298)</f>
        <v>0.2541810142208725</v>
      </c>
      <c r="L18" s="130">
        <f>SUM('[1]England'!M293:M298)</f>
        <v>0.23456800844968936</v>
      </c>
    </row>
    <row r="19" spans="2:12" ht="12.75">
      <c r="B19" s="3"/>
      <c r="C19" s="3" t="s">
        <v>181</v>
      </c>
      <c r="D19" s="3" t="s">
        <v>15</v>
      </c>
      <c r="E19" s="130">
        <f>SUM('[1]England'!F311:F315)</f>
        <v>0.003625514743155369</v>
      </c>
      <c r="F19" s="130">
        <f>SUM('[1]England'!G311:G315)</f>
        <v>0.004055304861611762</v>
      </c>
      <c r="G19" s="130">
        <f>SUM('[1]England'!H311:H315)</f>
        <v>0.003608440453092339</v>
      </c>
      <c r="H19" s="130">
        <f>SUM('[1]England'!I311:I315)</f>
        <v>0.003856763083350447</v>
      </c>
      <c r="I19" s="130">
        <f>SUM('[1]England'!J311:J315)</f>
        <v>0.003657375979509277</v>
      </c>
      <c r="J19" s="130">
        <f>SUM('[1]England'!K311:K315)</f>
        <v>0.0038531568909926112</v>
      </c>
      <c r="K19" s="130">
        <f>SUM('[1]England'!L311:L315)</f>
        <v>0.0034702011443006687</v>
      </c>
      <c r="L19" s="130">
        <f>SUM('[1]England'!M311:M315)</f>
        <v>0.0035917324574404573</v>
      </c>
    </row>
    <row r="20" spans="2:12" ht="12.75">
      <c r="B20" s="3"/>
      <c r="C20" s="3" t="s">
        <v>181</v>
      </c>
      <c r="D20" s="3" t="s">
        <v>16</v>
      </c>
      <c r="E20" s="130">
        <f>'[1]England'!F277</f>
        <v>0</v>
      </c>
      <c r="F20" s="130">
        <f>'[1]England'!G277</f>
        <v>0.004728115579848343</v>
      </c>
      <c r="G20" s="130">
        <f>'[1]England'!H277</f>
        <v>0.004446875063858483</v>
      </c>
      <c r="H20" s="130">
        <f>'[1]England'!I277</f>
        <v>0.004294269568509091</v>
      </c>
      <c r="I20" s="130">
        <f>'[1]England'!J277</f>
        <v>0.004054571543220419</v>
      </c>
      <c r="J20" s="130">
        <f>'[1]England'!K277</f>
        <v>0.003441374107837141</v>
      </c>
      <c r="K20" s="130">
        <f>'[1]England'!L277</f>
        <v>0.003297433375959641</v>
      </c>
      <c r="L20" s="130">
        <f>'[1]England'!M277</f>
        <v>0.0026478219208313607</v>
      </c>
    </row>
    <row r="21" spans="2:12" ht="12.75">
      <c r="B21" s="3" t="s">
        <v>18</v>
      </c>
      <c r="C21" s="3" t="s">
        <v>182</v>
      </c>
      <c r="D21" s="85" t="s">
        <v>18</v>
      </c>
      <c r="E21" s="130">
        <f>SUM('[1]England'!F316:F319,'[1]England'!F370)</f>
        <v>0.1436904381082748</v>
      </c>
      <c r="F21" s="130">
        <f>SUM('[1]England'!G316:G319,'[1]England'!G370)</f>
        <v>0.1742492895350705</v>
      </c>
      <c r="G21" s="130">
        <f>SUM('[1]England'!H316:H319,'[1]England'!H370)</f>
        <v>0.18067888461674247</v>
      </c>
      <c r="H21" s="130">
        <f>SUM('[1]England'!I316:I319,'[1]England'!I370)</f>
        <v>0.18380706374891537</v>
      </c>
      <c r="I21" s="130">
        <f>SUM('[1]England'!J316:J319,'[1]England'!J370)</f>
        <v>0.1849552728787058</v>
      </c>
      <c r="J21" s="130">
        <f>SUM('[1]England'!K316:K319,'[1]England'!K370)</f>
        <v>0.18726986912891228</v>
      </c>
      <c r="K21" s="130">
        <f>SUM('[1]England'!L316:L319,'[1]England'!L370)</f>
        <v>0.18663941504937273</v>
      </c>
      <c r="L21" s="130">
        <f>SUM('[1]England'!M316:M319,'[1]England'!M370)</f>
        <v>0.18748419756317966</v>
      </c>
    </row>
    <row r="22" spans="2:12" ht="12.75">
      <c r="B22" s="3"/>
      <c r="C22" s="3" t="s">
        <v>178</v>
      </c>
      <c r="D22" s="3" t="s">
        <v>19</v>
      </c>
      <c r="E22" s="130">
        <f>'[1]England'!F322</f>
        <v>0.0008861685345959314</v>
      </c>
      <c r="F22" s="130">
        <f>'[1]England'!G322</f>
        <v>0.00014439053075506825</v>
      </c>
      <c r="G22" s="130">
        <f>'[1]England'!H322</f>
        <v>0.0001264260730490838</v>
      </c>
      <c r="H22" s="130">
        <f>'[1]England'!I322</f>
        <v>0.00013938360263010934</v>
      </c>
      <c r="I22" s="130">
        <f>'[1]England'!J322</f>
        <v>0.00013318279231555003</v>
      </c>
      <c r="J22" s="130">
        <f>'[1]England'!K322</f>
        <v>0.00012866261233717284</v>
      </c>
      <c r="K22" s="130">
        <f>'[1]England'!L322</f>
        <v>4.484733256016752E-05</v>
      </c>
      <c r="L22" s="130">
        <f>'[1]England'!M322</f>
        <v>0.00012762108118094396</v>
      </c>
    </row>
    <row r="23" spans="2:12" ht="12.75">
      <c r="B23" s="3" t="s">
        <v>20</v>
      </c>
      <c r="C23" s="3" t="s">
        <v>183</v>
      </c>
      <c r="D23" s="3" t="s">
        <v>21</v>
      </c>
      <c r="E23" s="130">
        <f>'[1]England'!F320</f>
        <v>0.009212497853009417</v>
      </c>
      <c r="F23" s="130">
        <f>'[1]England'!G320</f>
        <v>0.010220400172918875</v>
      </c>
      <c r="G23" s="130">
        <f>'[1]England'!H320</f>
        <v>0.009966725358273077</v>
      </c>
      <c r="H23" s="130">
        <f>'[1]England'!I320</f>
        <v>0.010536781938362915</v>
      </c>
      <c r="I23" s="130">
        <f>'[1]England'!J320</f>
        <v>0.0101099996382726</v>
      </c>
      <c r="J23" s="130">
        <f>'[1]England'!K320</f>
        <v>0.009847220869945432</v>
      </c>
      <c r="K23" s="130">
        <f>'[1]England'!L320</f>
        <v>0.009497632204429507</v>
      </c>
      <c r="L23" s="130">
        <f>'[1]England'!M320</f>
        <v>0.008997820619762339</v>
      </c>
    </row>
    <row r="24" spans="2:12" ht="12.75">
      <c r="B24" s="3"/>
      <c r="C24" s="3" t="s">
        <v>187</v>
      </c>
      <c r="D24" s="3" t="s">
        <v>213</v>
      </c>
      <c r="E24" s="130">
        <f>'[1]England'!F323</f>
        <v>9.946635336445983E-05</v>
      </c>
      <c r="F24" s="130">
        <f>'[1]England'!G323</f>
        <v>8.915645195125006E-05</v>
      </c>
      <c r="G24" s="130">
        <f>'[1]England'!H323</f>
        <v>9.04881448505005E-05</v>
      </c>
      <c r="H24" s="130">
        <f>'[1]England'!I323</f>
        <v>9.254913965031513E-05</v>
      </c>
      <c r="I24" s="130">
        <f>'[1]England'!J323</f>
        <v>8.533277542233496E-05</v>
      </c>
      <c r="J24" s="130">
        <f>'[1]England'!K323</f>
        <v>8.665274053265463E-05</v>
      </c>
      <c r="K24" s="130">
        <f>'[1]England'!L323</f>
        <v>8.440842394169477E-05</v>
      </c>
      <c r="L24" s="130">
        <f>'[1]England'!M323</f>
        <v>7.803859494540897E-05</v>
      </c>
    </row>
    <row r="25" spans="2:12" ht="12.75">
      <c r="B25" s="3" t="s">
        <v>22</v>
      </c>
      <c r="C25" s="3" t="s">
        <v>184</v>
      </c>
      <c r="D25" s="3" t="s">
        <v>23</v>
      </c>
      <c r="E25" s="130">
        <f>SUM('[1]England'!F324:F325)</f>
        <v>0.04715727073779816</v>
      </c>
      <c r="F25" s="130">
        <f>SUM('[1]England'!G324:G325)</f>
        <v>0.029919278972775055</v>
      </c>
      <c r="G25" s="130">
        <f>SUM('[1]England'!H324:H325)</f>
        <v>0.02805641201974915</v>
      </c>
      <c r="H25" s="130">
        <f>SUM('[1]England'!I324:I325)</f>
        <v>0.025350889211605034</v>
      </c>
      <c r="I25" s="130">
        <f>SUM('[1]England'!J324:J325)</f>
        <v>0.026090337111206965</v>
      </c>
      <c r="J25" s="130">
        <f>SUM('[1]England'!K324:K325)</f>
        <v>0.02627024431269457</v>
      </c>
      <c r="K25" s="130">
        <f>SUM('[1]England'!L324:L325)</f>
        <v>0.02502380566762094</v>
      </c>
      <c r="L25" s="130">
        <f>SUM('[1]England'!M324:M325)</f>
        <v>0.022113625208886274</v>
      </c>
    </row>
    <row r="26" spans="2:12" ht="12.75">
      <c r="B26" s="3" t="s">
        <v>24</v>
      </c>
      <c r="C26" s="3" t="s">
        <v>185</v>
      </c>
      <c r="D26" s="3" t="s">
        <v>25</v>
      </c>
      <c r="E26" s="130">
        <f>'[1]England'!F321</f>
        <v>0.0241416734995411</v>
      </c>
      <c r="F26" s="130">
        <f>'[1]England'!G321</f>
        <v>0.04378251513492122</v>
      </c>
      <c r="G26" s="130">
        <f>'[1]England'!H321</f>
        <v>0.047093935343026964</v>
      </c>
      <c r="H26" s="130">
        <f>'[1]England'!I321</f>
        <v>0.04988555500312918</v>
      </c>
      <c r="I26" s="130">
        <f>'[1]England'!J321</f>
        <v>0.0513240406975689</v>
      </c>
      <c r="J26" s="130">
        <f>'[1]England'!K321</f>
        <v>0.052478633430033735</v>
      </c>
      <c r="K26" s="130">
        <f>'[1]England'!L321</f>
        <v>0.0512749569821093</v>
      </c>
      <c r="L26" s="130">
        <f>'[1]England'!M321</f>
        <v>0.048429835723631964</v>
      </c>
    </row>
    <row r="27" spans="2:14" ht="12.75">
      <c r="B27" s="22" t="s">
        <v>61</v>
      </c>
      <c r="C27" s="22" t="s">
        <v>178</v>
      </c>
      <c r="D27" s="87" t="s">
        <v>26</v>
      </c>
      <c r="E27" s="131">
        <f>'[1]England'!F326+'[1]England'!F368</f>
        <v>0.15988116984777412</v>
      </c>
      <c r="F27" s="131">
        <f>'[1]England'!G326+'[1]England'!G368</f>
        <v>0.07318940285429607</v>
      </c>
      <c r="G27" s="131">
        <f>'[1]England'!H326+'[1]England'!H368</f>
        <v>0.07110761279146473</v>
      </c>
      <c r="H27" s="131">
        <f>'[1]England'!I326+'[1]England'!I368</f>
        <v>0.0700322408885119</v>
      </c>
      <c r="I27" s="131">
        <f>'[1]England'!J326+'[1]England'!J368</f>
        <v>0.06685816703088375</v>
      </c>
      <c r="J27" s="131">
        <f>'[1]England'!K326+'[1]England'!K368</f>
        <v>0.0627640714689492</v>
      </c>
      <c r="K27" s="131">
        <f>'[1]England'!L326+'[1]England'!L368</f>
        <v>0.059335923784989766</v>
      </c>
      <c r="L27" s="131">
        <f>'[1]England'!M326+'[1]England'!M368</f>
        <v>0.05353326726991154</v>
      </c>
      <c r="N27" s="92">
        <f>(L27-E27)/E27</f>
        <v>-0.6651684040035386</v>
      </c>
    </row>
    <row r="28" spans="2:14" ht="12.75">
      <c r="B28" s="22" t="s">
        <v>27</v>
      </c>
      <c r="C28" s="22" t="s">
        <v>186</v>
      </c>
      <c r="D28" s="22"/>
      <c r="E28" s="32">
        <f>SUM(E29)</f>
        <v>0.7153659259297119</v>
      </c>
      <c r="F28" s="32">
        <f aca="true" t="shared" si="2" ref="F28:L28">SUM(F29)</f>
        <v>0.4820694566288279</v>
      </c>
      <c r="G28" s="32">
        <f t="shared" si="2"/>
        <v>0.4715467895888571</v>
      </c>
      <c r="H28" s="32">
        <f t="shared" si="2"/>
        <v>0.4890645070947654</v>
      </c>
      <c r="I28" s="32">
        <f t="shared" si="2"/>
        <v>0.5040942809955222</v>
      </c>
      <c r="J28" s="32">
        <f t="shared" si="2"/>
        <v>0.4697533963816231</v>
      </c>
      <c r="K28" s="32">
        <f t="shared" si="2"/>
        <v>0.4578841722573027</v>
      </c>
      <c r="L28" s="32">
        <f t="shared" si="2"/>
        <v>0.41802342706065077</v>
      </c>
      <c r="N28" s="92">
        <f>(L28-E28)/E28</f>
        <v>-0.41565091108110236</v>
      </c>
    </row>
    <row r="29" spans="2:12" ht="12.75">
      <c r="B29" s="3" t="s">
        <v>28</v>
      </c>
      <c r="C29" s="3" t="s">
        <v>186</v>
      </c>
      <c r="D29" s="85" t="s">
        <v>143</v>
      </c>
      <c r="E29" s="130">
        <f>SUM('[1]England'!F327:F328,'[1]England'!F369)</f>
        <v>0.7153659259297119</v>
      </c>
      <c r="F29" s="130">
        <f>SUM('[1]England'!G327:G328,'[1]England'!G369)</f>
        <v>0.4820694566288279</v>
      </c>
      <c r="G29" s="130">
        <f>SUM('[1]England'!H327:H328,'[1]England'!H369)</f>
        <v>0.4715467895888571</v>
      </c>
      <c r="H29" s="130">
        <f>SUM('[1]England'!I327:I328,'[1]England'!I369)</f>
        <v>0.4890645070947654</v>
      </c>
      <c r="I29" s="130">
        <f>SUM('[1]England'!J327:J328,'[1]England'!J369)</f>
        <v>0.5040942809955222</v>
      </c>
      <c r="J29" s="130">
        <f>SUM('[1]England'!K327:K328,'[1]England'!K369)</f>
        <v>0.4697533963816231</v>
      </c>
      <c r="K29" s="130">
        <f>SUM('[1]England'!L327:L328,'[1]England'!L369)</f>
        <v>0.4578841722573027</v>
      </c>
      <c r="L29" s="130">
        <f>SUM('[1]England'!M327:M328,'[1]England'!M369)</f>
        <v>0.41802342706065077</v>
      </c>
    </row>
    <row r="30" spans="2:14" ht="12.75">
      <c r="B30" s="22" t="s">
        <v>30</v>
      </c>
      <c r="C30" s="22"/>
      <c r="D30" s="22"/>
      <c r="E30" s="32">
        <f>SUM(E31:E36)</f>
        <v>23.555949175766344</v>
      </c>
      <c r="F30" s="32">
        <f aca="true" t="shared" si="3" ref="F30:L30">SUM(F31:F36)</f>
        <v>19.660327608075956</v>
      </c>
      <c r="G30" s="32">
        <f t="shared" si="3"/>
        <v>19.815907443434025</v>
      </c>
      <c r="H30" s="32">
        <f t="shared" si="3"/>
        <v>19.614003234584658</v>
      </c>
      <c r="I30" s="32">
        <f t="shared" si="3"/>
        <v>18.667406483525944</v>
      </c>
      <c r="J30" s="32">
        <f t="shared" si="3"/>
        <v>18.380457541635444</v>
      </c>
      <c r="K30" s="32">
        <f t="shared" si="3"/>
        <v>18.703539462553934</v>
      </c>
      <c r="L30" s="32">
        <f t="shared" si="3"/>
        <v>18.447535417999884</v>
      </c>
      <c r="N30" s="92">
        <f>(L30-E30)/E30</f>
        <v>-0.2168629979479597</v>
      </c>
    </row>
    <row r="31" spans="2:12" ht="12.75">
      <c r="B31" s="23" t="s">
        <v>31</v>
      </c>
      <c r="C31" s="23" t="s">
        <v>187</v>
      </c>
      <c r="D31" s="85" t="s">
        <v>144</v>
      </c>
      <c r="E31" s="130">
        <f>'[1]England'!F329+'[1]England'!F362</f>
        <v>0.3691374732183146</v>
      </c>
      <c r="F31" s="130">
        <f>'[1]England'!G329+'[1]England'!G362</f>
        <v>0.3361571115185554</v>
      </c>
      <c r="G31" s="130">
        <f>'[1]England'!H329+'[1]England'!H362</f>
        <v>0.3186068632708723</v>
      </c>
      <c r="H31" s="130">
        <f>'[1]England'!I329+'[1]England'!I362</f>
        <v>0.3172991329249417</v>
      </c>
      <c r="I31" s="130">
        <f>'[1]England'!J329+'[1]England'!J362</f>
        <v>0.29991193911857583</v>
      </c>
      <c r="J31" s="130">
        <f>'[1]England'!K329+'[1]England'!K362</f>
        <v>0.28752596452431495</v>
      </c>
      <c r="K31" s="130">
        <f>'[1]England'!L329+'[1]England'!L362</f>
        <v>0.28582867690791713</v>
      </c>
      <c r="L31" s="130">
        <f>'[1]England'!M329+'[1]England'!M362</f>
        <v>0.2907723249420092</v>
      </c>
    </row>
    <row r="32" spans="2:12" ht="12.75">
      <c r="B32" s="23"/>
      <c r="C32" s="23" t="s">
        <v>239</v>
      </c>
      <c r="D32" s="16" t="s">
        <v>82</v>
      </c>
      <c r="E32" s="130">
        <f>'[1]England'!F330</f>
        <v>0.05043600095382946</v>
      </c>
      <c r="F32" s="130">
        <f>'[1]England'!G330</f>
        <v>0.038935154296264464</v>
      </c>
      <c r="G32" s="130">
        <f>'[1]England'!H330</f>
        <v>0.03851750759440598</v>
      </c>
      <c r="H32" s="130">
        <f>'[1]England'!I330</f>
        <v>0.036536197829803566</v>
      </c>
      <c r="I32" s="130">
        <f>'[1]England'!J330</f>
        <v>0.03681074515637986</v>
      </c>
      <c r="J32" s="130">
        <f>'[1]England'!K330</f>
        <v>0.03578311260184777</v>
      </c>
      <c r="K32" s="130">
        <f>'[1]England'!L330</f>
        <v>0.034780701930947025</v>
      </c>
      <c r="L32" s="130">
        <f>'[1]England'!M330</f>
        <v>0.03431462733881081</v>
      </c>
    </row>
    <row r="33" spans="2:12" ht="12.75">
      <c r="B33" s="23"/>
      <c r="C33" s="23" t="s">
        <v>240</v>
      </c>
      <c r="D33" s="16" t="s">
        <v>83</v>
      </c>
      <c r="E33" s="130">
        <f>'[1]England'!F331</f>
        <v>1.1762183370624597</v>
      </c>
      <c r="F33" s="130">
        <f>'[1]England'!G331</f>
        <v>0.8764549393534059</v>
      </c>
      <c r="G33" s="130">
        <f>'[1]England'!H331</f>
        <v>0.8899391425001169</v>
      </c>
      <c r="H33" s="130">
        <f>'[1]England'!I331</f>
        <v>0.8470135221962356</v>
      </c>
      <c r="I33" s="130">
        <f>'[1]England'!J331</f>
        <v>0.8521964965736377</v>
      </c>
      <c r="J33" s="130">
        <f>'[1]England'!K331</f>
        <v>0.8677328499650095</v>
      </c>
      <c r="K33" s="130">
        <f>'[1]England'!L331</f>
        <v>0.8460277660699603</v>
      </c>
      <c r="L33" s="130">
        <f>'[1]England'!M331</f>
        <v>0.8399817352926289</v>
      </c>
    </row>
    <row r="34" spans="2:12" ht="12.75">
      <c r="B34" s="23"/>
      <c r="C34" s="23" t="s">
        <v>241</v>
      </c>
      <c r="D34" s="16" t="s">
        <v>84</v>
      </c>
      <c r="E34" s="130">
        <f>'[1]England'!F332</f>
        <v>0.5871783126169976</v>
      </c>
      <c r="F34" s="130">
        <f>'[1]England'!G332</f>
        <v>0.530871978518942</v>
      </c>
      <c r="G34" s="130">
        <f>'[1]England'!H332</f>
        <v>0.506170553442321</v>
      </c>
      <c r="H34" s="130">
        <f>'[1]England'!I332</f>
        <v>0.4921752781481167</v>
      </c>
      <c r="I34" s="130">
        <f>'[1]England'!J332</f>
        <v>0.4806748723645311</v>
      </c>
      <c r="J34" s="130">
        <f>'[1]England'!K332</f>
        <v>0.4344799964757682</v>
      </c>
      <c r="K34" s="130">
        <f>'[1]England'!L332</f>
        <v>0.4391879579006417</v>
      </c>
      <c r="L34" s="130">
        <f>'[1]England'!M332</f>
        <v>0.40688041470535136</v>
      </c>
    </row>
    <row r="35" spans="2:12" ht="12.75">
      <c r="B35" s="23"/>
      <c r="C35" s="23" t="s">
        <v>242</v>
      </c>
      <c r="D35" s="16" t="s">
        <v>85</v>
      </c>
      <c r="E35" s="130">
        <f>'[1]England'!F333</f>
        <v>21.301511392726482</v>
      </c>
      <c r="F35" s="130">
        <f>'[1]England'!G333</f>
        <v>17.87790842438879</v>
      </c>
      <c r="G35" s="130">
        <f>'[1]England'!H333</f>
        <v>18.062673376626307</v>
      </c>
      <c r="H35" s="130">
        <f>'[1]England'!I333</f>
        <v>17.92097910348556</v>
      </c>
      <c r="I35" s="130">
        <f>'[1]England'!J333</f>
        <v>16.99781243031282</v>
      </c>
      <c r="J35" s="130">
        <f>'[1]England'!K333</f>
        <v>16.754935618068505</v>
      </c>
      <c r="K35" s="130">
        <f>'[1]England'!L333</f>
        <v>17.09771435974447</v>
      </c>
      <c r="L35" s="130">
        <f>'[1]England'!M333</f>
        <v>16.875586315721083</v>
      </c>
    </row>
    <row r="36" spans="2:12" ht="12.75">
      <c r="B36" s="23"/>
      <c r="C36" s="23" t="s">
        <v>243</v>
      </c>
      <c r="D36" s="3" t="s">
        <v>76</v>
      </c>
      <c r="E36" s="130">
        <f>SUM('[1]England'!F334:F335)</f>
        <v>0.07146765918826124</v>
      </c>
      <c r="F36" s="130">
        <f>SUM('[1]England'!G334:G335)</f>
        <v>0</v>
      </c>
      <c r="G36" s="130">
        <f>SUM('[1]England'!H334:H335)</f>
        <v>0</v>
      </c>
      <c r="H36" s="130">
        <f>SUM('[1]England'!I334:I335)</f>
        <v>0</v>
      </c>
      <c r="I36" s="130">
        <f>SUM('[1]England'!J334:J335)</f>
        <v>0</v>
      </c>
      <c r="J36" s="130">
        <f>SUM('[1]England'!K334:K335)</f>
        <v>0</v>
      </c>
      <c r="K36" s="130">
        <f>SUM('[1]England'!L334:L335)</f>
        <v>0</v>
      </c>
      <c r="L36" s="130">
        <f>SUM('[1]England'!M334:M335)</f>
        <v>0</v>
      </c>
    </row>
    <row r="37" spans="2:14" ht="12.75">
      <c r="B37" s="22" t="s">
        <v>33</v>
      </c>
      <c r="C37" s="22"/>
      <c r="D37" s="22"/>
      <c r="E37" s="32">
        <f>SUM(E38:E42)</f>
        <v>23.94978904860012</v>
      </c>
      <c r="F37" s="32">
        <f aca="true" t="shared" si="4" ref="F37:L37">SUM(F38:F42)</f>
        <v>2.955080697344137</v>
      </c>
      <c r="G37" s="32">
        <f t="shared" si="4"/>
        <v>3.7929476267942337</v>
      </c>
      <c r="H37" s="32">
        <f t="shared" si="4"/>
        <v>2.9933829585251965</v>
      </c>
      <c r="I37" s="32">
        <f t="shared" si="4"/>
        <v>2.4091715185395994</v>
      </c>
      <c r="J37" s="32">
        <f t="shared" si="4"/>
        <v>2.8012508545186554</v>
      </c>
      <c r="K37" s="32">
        <f t="shared" si="4"/>
        <v>2.4554460936221463</v>
      </c>
      <c r="L37" s="32">
        <f t="shared" si="4"/>
        <v>1.2093677079687704</v>
      </c>
      <c r="N37" s="92">
        <f>(L37-E37)/E37</f>
        <v>-0.9495040350662521</v>
      </c>
    </row>
    <row r="38" spans="2:12" ht="12.75">
      <c r="B38" s="23" t="s">
        <v>34</v>
      </c>
      <c r="C38" s="23" t="s">
        <v>188</v>
      </c>
      <c r="D38" s="23" t="s">
        <v>35</v>
      </c>
      <c r="E38" s="130">
        <f>'[1]England'!F336</f>
        <v>0.03222355134763723</v>
      </c>
      <c r="F38" s="130">
        <f>'[1]England'!G336</f>
        <v>0.03436784117981698</v>
      </c>
      <c r="G38" s="130">
        <f>'[1]England'!H336</f>
        <v>0.03525230603598068</v>
      </c>
      <c r="H38" s="130">
        <f>'[1]England'!I336</f>
        <v>0.0363270149712628</v>
      </c>
      <c r="I38" s="130">
        <f>'[1]England'!J336</f>
        <v>0.03278969158383954</v>
      </c>
      <c r="J38" s="130">
        <f>'[1]England'!K336</f>
        <v>0.036323294282291675</v>
      </c>
      <c r="K38" s="130">
        <f>'[1]England'!L336</f>
        <v>0.03135210904823347</v>
      </c>
      <c r="L38" s="130">
        <f>'[1]England'!M336</f>
        <v>0.023728375801252793</v>
      </c>
    </row>
    <row r="39" spans="2:12" ht="12.75">
      <c r="B39" s="23"/>
      <c r="C39" s="23" t="s">
        <v>244</v>
      </c>
      <c r="D39" s="16" t="s">
        <v>86</v>
      </c>
      <c r="E39" s="130">
        <f>'[1]England'!F338</f>
        <v>3.164880184074945</v>
      </c>
      <c r="F39" s="130">
        <f>'[1]England'!G338</f>
        <v>2.3278613</v>
      </c>
      <c r="G39" s="130">
        <f>'[1]England'!H338</f>
        <v>2.6420741999999997</v>
      </c>
      <c r="H39" s="130">
        <f>'[1]England'!I338</f>
        <v>2.0197058</v>
      </c>
      <c r="I39" s="130">
        <f>'[1]England'!J338</f>
        <v>1.7588160000000002</v>
      </c>
      <c r="J39" s="130">
        <f>'[1]England'!K338</f>
        <v>1.7634969999999999</v>
      </c>
      <c r="K39" s="130">
        <f>'[1]England'!L338</f>
        <v>1.4646569999999999</v>
      </c>
      <c r="L39" s="130">
        <f>'[1]England'!M338</f>
        <v>1.1067</v>
      </c>
    </row>
    <row r="40" spans="2:12" ht="12.75">
      <c r="B40" s="23"/>
      <c r="C40" s="23" t="s">
        <v>245</v>
      </c>
      <c r="D40" s="16" t="s">
        <v>87</v>
      </c>
      <c r="E40" s="130">
        <f>'[1]England'!F339</f>
        <v>20.7373446</v>
      </c>
      <c r="F40" s="130">
        <f>'[1]England'!G339</f>
        <v>0.581002</v>
      </c>
      <c r="G40" s="130">
        <f>'[1]England'!H339</f>
        <v>1.103321</v>
      </c>
      <c r="H40" s="130">
        <f>'[1]England'!I339</f>
        <v>0.9259700000000001</v>
      </c>
      <c r="I40" s="130">
        <f>'[1]England'!J339</f>
        <v>0.606763</v>
      </c>
      <c r="J40" s="130">
        <f>'[1]England'!K339</f>
        <v>0.9896130000000001</v>
      </c>
      <c r="K40" s="130">
        <f>'[1]England'!L339</f>
        <v>0.947143</v>
      </c>
      <c r="L40" s="130">
        <f>'[1]England'!M339</f>
        <v>0.071021</v>
      </c>
    </row>
    <row r="41" spans="2:12" ht="12.75">
      <c r="B41" s="23"/>
      <c r="C41" s="23" t="s">
        <v>194</v>
      </c>
      <c r="D41" s="16" t="s">
        <v>41</v>
      </c>
      <c r="E41" s="130">
        <f>'[1]England'!F337</f>
        <v>0.002196973158479593</v>
      </c>
      <c r="F41" s="130">
        <f>'[1]England'!G337</f>
        <v>0.0014081295656785313</v>
      </c>
      <c r="G41" s="130">
        <f>'[1]England'!H337</f>
        <v>0.0013926774972460412</v>
      </c>
      <c r="H41" s="130">
        <f>'[1]England'!I337</f>
        <v>0.001322996498317069</v>
      </c>
      <c r="I41" s="130">
        <f>'[1]England'!J337</f>
        <v>0.0008578160707029013</v>
      </c>
      <c r="J41" s="130">
        <f>'[1]England'!K337</f>
        <v>0.0011348649816102089</v>
      </c>
      <c r="K41" s="130">
        <f>'[1]England'!L337</f>
        <v>0.0010016524853283066</v>
      </c>
      <c r="L41" s="130">
        <f>'[1]England'!M337</f>
        <v>0.0009120107804871308</v>
      </c>
    </row>
    <row r="42" spans="2:12" ht="12.75">
      <c r="B42" s="23"/>
      <c r="C42" s="23" t="s">
        <v>195</v>
      </c>
      <c r="D42" s="85" t="s">
        <v>145</v>
      </c>
      <c r="E42" s="130">
        <f>'[1]England'!F340+'[1]England'!F367</f>
        <v>0.013143740019055964</v>
      </c>
      <c r="F42" s="130">
        <f>'[1]England'!G340+'[1]England'!G367</f>
        <v>0.010441426598640835</v>
      </c>
      <c r="G42" s="130">
        <f>'[1]England'!H340+'[1]England'!H367</f>
        <v>0.010907443261007364</v>
      </c>
      <c r="H42" s="130">
        <f>'[1]England'!I340+'[1]England'!I367</f>
        <v>0.010057147055616302</v>
      </c>
      <c r="I42" s="130">
        <f>'[1]England'!J340+'[1]England'!J367</f>
        <v>0.009945010885057165</v>
      </c>
      <c r="J42" s="130">
        <f>'[1]England'!K340+'[1]England'!K367</f>
        <v>0.0106826952547532</v>
      </c>
      <c r="K42" s="130">
        <f>'[1]England'!L340+'[1]England'!L367</f>
        <v>0.01129233208858467</v>
      </c>
      <c r="L42" s="130">
        <f>'[1]England'!M340+'[1]England'!M367</f>
        <v>0.0070063213870305</v>
      </c>
    </row>
    <row r="43" spans="2:14" ht="12.75">
      <c r="B43" s="22" t="s">
        <v>43</v>
      </c>
      <c r="C43" s="22"/>
      <c r="D43" s="22"/>
      <c r="E43" s="32">
        <f>SUM(E44:E50)</f>
        <v>0.30834184620772115</v>
      </c>
      <c r="F43" s="32">
        <f aca="true" t="shared" si="5" ref="F43:L43">SUM(F44:F50)</f>
        <v>0.27961245634728576</v>
      </c>
      <c r="G43" s="32">
        <f t="shared" si="5"/>
        <v>0.2739512194822947</v>
      </c>
      <c r="H43" s="32">
        <f t="shared" si="5"/>
        <v>0.26830115115511916</v>
      </c>
      <c r="I43" s="32">
        <f t="shared" si="5"/>
        <v>0.2637825646371245</v>
      </c>
      <c r="J43" s="32">
        <f t="shared" si="5"/>
        <v>0.25906878697614183</v>
      </c>
      <c r="K43" s="32">
        <f t="shared" si="5"/>
        <v>0.2547403630229331</v>
      </c>
      <c r="L43" s="32">
        <f t="shared" si="5"/>
        <v>0.2502206357567738</v>
      </c>
      <c r="N43" s="92">
        <f>(L43-E43)/E43</f>
        <v>-0.18849601883680997</v>
      </c>
    </row>
    <row r="44" spans="2:12" ht="15.75">
      <c r="B44" s="23" t="s">
        <v>88</v>
      </c>
      <c r="C44" s="23" t="s">
        <v>203</v>
      </c>
      <c r="D44" s="23" t="s">
        <v>89</v>
      </c>
      <c r="E44" s="130">
        <f>'[1]England'!F341</f>
        <v>0.00030192303761920566</v>
      </c>
      <c r="F44" s="130">
        <f>'[1]England'!G341</f>
        <v>0.0006777998515007444</v>
      </c>
      <c r="G44" s="130">
        <f>'[1]England'!H341</f>
        <v>0.0005964627883735072</v>
      </c>
      <c r="H44" s="130">
        <f>'[1]England'!I341</f>
        <v>0.000600322520701698</v>
      </c>
      <c r="I44" s="130">
        <f>'[1]England'!J341</f>
        <v>0.0005218679639223511</v>
      </c>
      <c r="J44" s="130">
        <f>'[1]England'!K341</f>
        <v>0.00041179492128173855</v>
      </c>
      <c r="K44" s="130">
        <f>'[1]England'!L341</f>
        <v>0.0004153257350380763</v>
      </c>
      <c r="L44" s="130">
        <f>'[1]England'!M341</f>
        <v>0.0003185008561050508</v>
      </c>
    </row>
    <row r="45" spans="2:12" ht="12.75">
      <c r="B45" s="23"/>
      <c r="C45" s="23" t="s">
        <v>203</v>
      </c>
      <c r="D45" s="23" t="s">
        <v>45</v>
      </c>
      <c r="E45" s="130">
        <f>'[1]England'!F342</f>
        <v>0.00015541648252437486</v>
      </c>
      <c r="F45" s="130">
        <f>'[1]England'!G342</f>
        <v>0.00018850216484726364</v>
      </c>
      <c r="G45" s="130">
        <f>'[1]England'!H342</f>
        <v>0.00019369575805584793</v>
      </c>
      <c r="H45" s="130">
        <f>'[1]England'!I342</f>
        <v>6.8871726242951365E-06</v>
      </c>
      <c r="I45" s="130">
        <f>'[1]England'!J342</f>
        <v>0.0005983245259430045</v>
      </c>
      <c r="J45" s="130">
        <f>'[1]England'!K342</f>
        <v>0.0006458755207323544</v>
      </c>
      <c r="K45" s="130">
        <f>'[1]England'!L342</f>
        <v>0.0006193689849888118</v>
      </c>
      <c r="L45" s="130">
        <f>'[1]England'!M342</f>
        <v>0.00039787681522333775</v>
      </c>
    </row>
    <row r="46" spans="2:12" ht="12.75">
      <c r="B46" s="23" t="s">
        <v>47</v>
      </c>
      <c r="C46" s="23" t="s">
        <v>205</v>
      </c>
      <c r="D46" s="23" t="s">
        <v>45</v>
      </c>
      <c r="E46" s="130">
        <f>'[1]England'!F343</f>
        <v>4.771969428126944E-06</v>
      </c>
      <c r="F46" s="130">
        <f>'[1]England'!G343</f>
        <v>2.0294145033847907E-05</v>
      </c>
      <c r="G46" s="130">
        <f>'[1]England'!H343</f>
        <v>1.3717959548206584E-05</v>
      </c>
      <c r="H46" s="130">
        <f>'[1]England'!I343</f>
        <v>1.6874575153753697E-06</v>
      </c>
      <c r="I46" s="130">
        <f>'[1]England'!J343</f>
        <v>1.434496331632374E-05</v>
      </c>
      <c r="J46" s="130">
        <f>'[1]England'!K343</f>
        <v>1.4352478275538546E-05</v>
      </c>
      <c r="K46" s="130">
        <f>'[1]England'!L343</f>
        <v>1.83658625665147E-05</v>
      </c>
      <c r="L46" s="130">
        <f>'[1]England'!M343</f>
        <v>1.9372526290860068E-05</v>
      </c>
    </row>
    <row r="47" spans="2:12" ht="12.75">
      <c r="B47" s="23"/>
      <c r="C47" s="23" t="s">
        <v>205</v>
      </c>
      <c r="D47" s="23" t="s">
        <v>256</v>
      </c>
      <c r="E47" s="130">
        <f>'[1]England'!F344</f>
        <v>0.30630285897916</v>
      </c>
      <c r="F47" s="130">
        <f>'[1]England'!G344</f>
        <v>0.2765776852580172</v>
      </c>
      <c r="G47" s="130">
        <f>'[1]England'!H344</f>
        <v>0.27119753260296703</v>
      </c>
      <c r="H47" s="130">
        <f>'[1]England'!I344</f>
        <v>0.2660742748838516</v>
      </c>
      <c r="I47" s="130">
        <f>'[1]England'!J344</f>
        <v>0.2612297790377835</v>
      </c>
      <c r="J47" s="130">
        <f>'[1]England'!K344</f>
        <v>0.25661070441956374</v>
      </c>
      <c r="K47" s="130">
        <f>'[1]England'!L344</f>
        <v>0.25222973878488375</v>
      </c>
      <c r="L47" s="130">
        <f>'[1]England'!M344</f>
        <v>0.24805349124864237</v>
      </c>
    </row>
    <row r="48" spans="2:12" ht="12.75">
      <c r="B48" s="23" t="s">
        <v>51</v>
      </c>
      <c r="C48" s="23" t="s">
        <v>206</v>
      </c>
      <c r="D48" s="23" t="s">
        <v>45</v>
      </c>
      <c r="E48" s="130">
        <f>'[1]England'!F345</f>
        <v>0.00021335586698942346</v>
      </c>
      <c r="F48" s="130">
        <f>'[1]England'!G345</f>
        <v>0.0009839757574422116</v>
      </c>
      <c r="G48" s="130">
        <f>'[1]England'!H345</f>
        <v>0.0008555768373500784</v>
      </c>
      <c r="H48" s="130">
        <f>'[1]England'!I345</f>
        <v>0.0006351134564261354</v>
      </c>
      <c r="I48" s="130">
        <f>'[1]England'!J345</f>
        <v>0.0007105612981593126</v>
      </c>
      <c r="J48" s="130">
        <f>'[1]England'!K345</f>
        <v>0.0007514395402884233</v>
      </c>
      <c r="K48" s="130">
        <f>'[1]England'!L345</f>
        <v>0.0009527533974570545</v>
      </c>
      <c r="L48" s="130">
        <f>'[1]England'!M345</f>
        <v>0.0010057775064977346</v>
      </c>
    </row>
    <row r="49" spans="2:12" ht="12.75">
      <c r="B49" s="23" t="s">
        <v>250</v>
      </c>
      <c r="C49" s="23" t="s">
        <v>251</v>
      </c>
      <c r="D49" s="23" t="s">
        <v>257</v>
      </c>
      <c r="E49" s="130">
        <f>'[1]England'!F347</f>
        <v>0</v>
      </c>
      <c r="F49" s="130">
        <f>'[1]England'!G347</f>
        <v>0</v>
      </c>
      <c r="G49" s="130">
        <f>'[1]England'!H347</f>
        <v>0</v>
      </c>
      <c r="H49" s="130">
        <f>'[1]England'!I347</f>
        <v>0</v>
      </c>
      <c r="I49" s="130">
        <f>'[1]England'!J347</f>
        <v>0</v>
      </c>
      <c r="J49" s="130">
        <f>'[1]England'!K347</f>
        <v>0</v>
      </c>
      <c r="K49" s="130">
        <f>'[1]England'!L347</f>
        <v>0</v>
      </c>
      <c r="L49" s="130">
        <f>'[1]England'!M347</f>
        <v>0</v>
      </c>
    </row>
    <row r="50" spans="2:12" ht="12.75">
      <c r="B50" s="23" t="s">
        <v>53</v>
      </c>
      <c r="C50" s="23" t="s">
        <v>210</v>
      </c>
      <c r="D50" s="23" t="s">
        <v>45</v>
      </c>
      <c r="E50" s="130">
        <f>'[1]England'!F346</f>
        <v>0.001363519872</v>
      </c>
      <c r="F50" s="130">
        <f>'[1]England'!G346</f>
        <v>0.0011641991704445024</v>
      </c>
      <c r="G50" s="130">
        <f>'[1]England'!H346</f>
        <v>0.001094233536</v>
      </c>
      <c r="H50" s="130">
        <f>'[1]England'!I346</f>
        <v>0.0009828656640000002</v>
      </c>
      <c r="I50" s="130">
        <f>'[1]England'!J346</f>
        <v>0.000707686848</v>
      </c>
      <c r="J50" s="130">
        <f>'[1]England'!K346</f>
        <v>0.0006346200959999999</v>
      </c>
      <c r="K50" s="130">
        <f>'[1]England'!L346</f>
        <v>0.0005048102579989248</v>
      </c>
      <c r="L50" s="130">
        <f>'[1]England'!M346</f>
        <v>0.00042561680401439</v>
      </c>
    </row>
    <row r="51" spans="2:14" ht="12.75">
      <c r="B51" s="22" t="s">
        <v>62</v>
      </c>
      <c r="C51" s="22"/>
      <c r="D51" s="18"/>
      <c r="E51" s="32">
        <f>SUM(E52:E53)</f>
        <v>1.0815026560720518</v>
      </c>
      <c r="F51" s="32">
        <f aca="true" t="shared" si="6" ref="F51:L51">SUM(F52:F53)</f>
        <v>1.1965856122592027</v>
      </c>
      <c r="G51" s="32">
        <f t="shared" si="6"/>
        <v>1.1920444187090935</v>
      </c>
      <c r="H51" s="32">
        <f t="shared" si="6"/>
        <v>1.2146518997868454</v>
      </c>
      <c r="I51" s="32">
        <f t="shared" si="6"/>
        <v>1.2151618512618096</v>
      </c>
      <c r="J51" s="32">
        <f t="shared" si="6"/>
        <v>1.209055895277249</v>
      </c>
      <c r="K51" s="32">
        <f t="shared" si="6"/>
        <v>1.1785338960284688</v>
      </c>
      <c r="L51" s="32">
        <f t="shared" si="6"/>
        <v>1.1866245778431157</v>
      </c>
      <c r="N51" s="92">
        <f>(L51-E51)/E51</f>
        <v>0.09719987387997735</v>
      </c>
    </row>
    <row r="52" spans="2:12" ht="12.75">
      <c r="B52" s="23" t="s">
        <v>56</v>
      </c>
      <c r="C52" s="23" t="s">
        <v>255</v>
      </c>
      <c r="D52" s="16" t="s">
        <v>80</v>
      </c>
      <c r="E52" s="130">
        <f>'[1]England'!F348</f>
        <v>1.0381880882971553</v>
      </c>
      <c r="F52" s="130">
        <f>'[1]England'!G348</f>
        <v>1.1549505255426762</v>
      </c>
      <c r="G52" s="130">
        <f>'[1]England'!H348</f>
        <v>1.150391658620792</v>
      </c>
      <c r="H52" s="130">
        <f>'[1]England'!I348</f>
        <v>1.1729641087307952</v>
      </c>
      <c r="I52" s="130">
        <f>'[1]England'!J348</f>
        <v>1.1734465922780897</v>
      </c>
      <c r="J52" s="130">
        <f>'[1]England'!K348</f>
        <v>1.168432727238178</v>
      </c>
      <c r="K52" s="130">
        <f>'[1]England'!L348</f>
        <v>1.1426502965003869</v>
      </c>
      <c r="L52" s="130">
        <f>'[1]England'!M348</f>
        <v>1.150726431296174</v>
      </c>
    </row>
    <row r="53" spans="2:12" ht="12.75">
      <c r="B53" s="23"/>
      <c r="C53" s="23" t="s">
        <v>197</v>
      </c>
      <c r="D53" s="16" t="s">
        <v>65</v>
      </c>
      <c r="E53" s="130">
        <f>'[1]England'!F349</f>
        <v>0.043314567774896395</v>
      </c>
      <c r="F53" s="130">
        <f>'[1]England'!G349</f>
        <v>0.04163508671652644</v>
      </c>
      <c r="G53" s="130">
        <f>'[1]England'!H349</f>
        <v>0.04165276008830152</v>
      </c>
      <c r="H53" s="130">
        <f>'[1]England'!I349</f>
        <v>0.04168779105605016</v>
      </c>
      <c r="I53" s="130">
        <f>'[1]England'!J349</f>
        <v>0.04171525898372006</v>
      </c>
      <c r="J53" s="130">
        <f>'[1]England'!K349</f>
        <v>0.04062316803907102</v>
      </c>
      <c r="K53" s="130">
        <f>'[1]England'!L349</f>
        <v>0.03588359952808204</v>
      </c>
      <c r="L53" s="130">
        <f>'[1]England'!M349</f>
        <v>0.03589814654694179</v>
      </c>
    </row>
    <row r="54" spans="2:14" ht="12.75">
      <c r="B54" s="22" t="s">
        <v>60</v>
      </c>
      <c r="C54" s="22" t="s">
        <v>198</v>
      </c>
      <c r="D54" s="85" t="s">
        <v>146</v>
      </c>
      <c r="E54" s="131">
        <f>SUM('[1]England'!F350,'[1]England'!F271:F276,'[1]England'!F366)</f>
        <v>0.058865542522903186</v>
      </c>
      <c r="F54" s="131">
        <f>SUM('[1]England'!G350,'[1]England'!G271:G276,'[1]England'!G366)</f>
        <v>0.13964161736888597</v>
      </c>
      <c r="G54" s="131">
        <f>SUM('[1]England'!H350,'[1]England'!H271:H276,'[1]England'!H366)</f>
        <v>0.13824078360688882</v>
      </c>
      <c r="H54" s="131">
        <f>SUM('[1]England'!I350,'[1]England'!I271:I276,'[1]England'!I366)</f>
        <v>0.14506658482892243</v>
      </c>
      <c r="I54" s="131">
        <f>SUM('[1]England'!J350,'[1]England'!J271:J276,'[1]England'!J366)</f>
        <v>0.14091717942533513</v>
      </c>
      <c r="J54" s="131">
        <f>SUM('[1]England'!K350,'[1]England'!K271:K276,'[1]England'!K366)</f>
        <v>0.13374336061176137</v>
      </c>
      <c r="K54" s="131">
        <f>SUM('[1]England'!L350,'[1]England'!L271:L276,'[1]England'!L366)</f>
        <v>0.12134890752813322</v>
      </c>
      <c r="L54" s="131">
        <f>SUM('[1]England'!M350,'[1]England'!M271:M276,'[1]England'!M366)</f>
        <v>0.1244202466065093</v>
      </c>
      <c r="N54" s="92">
        <f>(L54-E54)/E54</f>
        <v>1.113634586109528</v>
      </c>
    </row>
    <row r="55" spans="2:12" ht="12.75">
      <c r="B55" s="23"/>
      <c r="C55" s="23"/>
      <c r="D55" s="16"/>
      <c r="E55" s="33"/>
      <c r="F55" s="33"/>
      <c r="G55" s="33"/>
      <c r="H55" s="33"/>
      <c r="I55" s="33"/>
      <c r="J55" s="33"/>
      <c r="K55" s="33"/>
      <c r="L55" s="33"/>
    </row>
    <row r="56" spans="2:14" ht="12.75">
      <c r="B56" s="22" t="s">
        <v>58</v>
      </c>
      <c r="C56" s="22"/>
      <c r="D56" s="18"/>
      <c r="E56" s="32">
        <f>E54+E51+E43+E37+E30+E28+E27+E12+E8</f>
        <v>53.251623773124145</v>
      </c>
      <c r="F56" s="32">
        <f aca="true" t="shared" si="7" ref="F56:L56">F54+F51+F43+F37+F30+F28+F27+F12+F8</f>
        <v>28.012642138181825</v>
      </c>
      <c r="G56" s="32">
        <f t="shared" si="7"/>
        <v>28.947218689911914</v>
      </c>
      <c r="H56" s="32">
        <f t="shared" si="7"/>
        <v>27.945579591272487</v>
      </c>
      <c r="I56" s="32">
        <f t="shared" si="7"/>
        <v>26.431935585661037</v>
      </c>
      <c r="J56" s="32">
        <f t="shared" si="7"/>
        <v>26.406815348338895</v>
      </c>
      <c r="K56" s="32">
        <f t="shared" si="7"/>
        <v>26.08020347271723</v>
      </c>
      <c r="L56" s="32">
        <f t="shared" si="7"/>
        <v>24.23689683754973</v>
      </c>
      <c r="N56" s="92">
        <f>(L56-E56)/E56</f>
        <v>-0.5448608864809493</v>
      </c>
    </row>
    <row r="57" spans="14:15" ht="12.75">
      <c r="N57" s="101">
        <f>'[2]England'!$G$270</f>
        <v>-0.5485618782473614</v>
      </c>
      <c r="O57" t="s">
        <v>159</v>
      </c>
    </row>
    <row r="58" ht="12.75">
      <c r="Q58" s="1"/>
    </row>
    <row r="59" spans="2:17" ht="12.75">
      <c r="B59" s="95" t="s">
        <v>158</v>
      </c>
      <c r="C59" s="95"/>
      <c r="D59" s="96"/>
      <c r="E59" s="97">
        <f>E56-E54</f>
        <v>53.19275823060124</v>
      </c>
      <c r="F59" s="97">
        <f aca="true" t="shared" si="8" ref="F59:L59">F56-F54</f>
        <v>27.873000520812937</v>
      </c>
      <c r="G59" s="97">
        <f t="shared" si="8"/>
        <v>28.808977906305024</v>
      </c>
      <c r="H59" s="97">
        <f t="shared" si="8"/>
        <v>27.800513006443566</v>
      </c>
      <c r="I59" s="97">
        <f t="shared" si="8"/>
        <v>26.2910184062357</v>
      </c>
      <c r="J59" s="97">
        <f t="shared" si="8"/>
        <v>26.273071987727135</v>
      </c>
      <c r="K59" s="97">
        <f t="shared" si="8"/>
        <v>25.958854565189096</v>
      </c>
      <c r="L59" s="97">
        <f t="shared" si="8"/>
        <v>24.11247659094322</v>
      </c>
      <c r="M59" s="84"/>
      <c r="N59" s="98">
        <f>(L59-E59)/E59</f>
        <v>-0.5466962535311515</v>
      </c>
      <c r="Q59" s="1"/>
    </row>
    <row r="60" ht="12.75">
      <c r="Q60" s="1"/>
    </row>
    <row r="61" spans="2:17" ht="16.5">
      <c r="B61" s="8" t="s">
        <v>150</v>
      </c>
      <c r="C61" s="8"/>
      <c r="D61" t="s">
        <v>141</v>
      </c>
      <c r="Q61" s="1"/>
    </row>
    <row r="62" ht="12.75"/>
    <row r="63" spans="2:12" ht="12.75">
      <c r="B63" s="2" t="s">
        <v>0</v>
      </c>
      <c r="C63" s="2"/>
      <c r="D63" s="2" t="s">
        <v>1</v>
      </c>
      <c r="E63" s="2">
        <v>1990</v>
      </c>
      <c r="F63" s="2">
        <v>2003</v>
      </c>
      <c r="G63" s="2">
        <v>2004</v>
      </c>
      <c r="H63" s="2">
        <v>2005</v>
      </c>
      <c r="I63" s="2">
        <v>2006</v>
      </c>
      <c r="J63" s="2">
        <v>2007</v>
      </c>
      <c r="K63" s="2">
        <v>2008</v>
      </c>
      <c r="L63" s="2">
        <v>2009</v>
      </c>
    </row>
    <row r="64" ht="12.75"/>
    <row r="65" spans="2:12" ht="12.75">
      <c r="B65" s="2" t="s">
        <v>2</v>
      </c>
      <c r="C65" s="2"/>
      <c r="D65" s="2"/>
      <c r="E65" s="4">
        <f>SUM(E66:E68)</f>
        <v>0.7471889801007584</v>
      </c>
      <c r="F65" s="4">
        <f aca="true" t="shared" si="9" ref="F65:L65">SUM(F66:F68)</f>
        <v>0.5106580604325668</v>
      </c>
      <c r="G65" s="4">
        <f t="shared" si="9"/>
        <v>0.4963967165578138</v>
      </c>
      <c r="H65" s="4">
        <f t="shared" si="9"/>
        <v>0.49748815754362163</v>
      </c>
      <c r="I65" s="4">
        <f t="shared" si="9"/>
        <v>0.5498091071989762</v>
      </c>
      <c r="J65" s="4">
        <f t="shared" si="9"/>
        <v>0.5197973006104188</v>
      </c>
      <c r="K65" s="4">
        <f t="shared" si="9"/>
        <v>0.48304157259542735</v>
      </c>
      <c r="L65" s="4">
        <f t="shared" si="9"/>
        <v>0.39855495402665453</v>
      </c>
    </row>
    <row r="66" spans="2:12" ht="12.75">
      <c r="B66" s="3" t="s">
        <v>3</v>
      </c>
      <c r="C66" s="3" t="s">
        <v>188</v>
      </c>
      <c r="D66" s="85" t="s">
        <v>152</v>
      </c>
      <c r="E66" s="122">
        <f>'[1]England'!F363</f>
        <v>0.03210828638926781</v>
      </c>
      <c r="F66" s="122">
        <f>'[1]England'!G363</f>
        <v>0.009279003709343415</v>
      </c>
      <c r="G66" s="122">
        <f>'[1]England'!H363</f>
        <v>0.008580270007542903</v>
      </c>
      <c r="H66" s="122">
        <f>'[1]England'!I363</f>
        <v>0.0074180309170107156</v>
      </c>
      <c r="I66" s="122">
        <f>'[1]England'!J363</f>
        <v>0.010051134286800132</v>
      </c>
      <c r="J66" s="122">
        <f>'[1]England'!K363</f>
        <v>0.008084553420988811</v>
      </c>
      <c r="K66" s="122">
        <f>'[1]England'!L363</f>
        <v>0.007361964539900521</v>
      </c>
      <c r="L66" s="122">
        <f>'[1]England'!M363</f>
        <v>0.004035296075747279</v>
      </c>
    </row>
    <row r="67" spans="2:12" ht="12.75">
      <c r="B67" s="2"/>
      <c r="C67" s="3" t="s">
        <v>177</v>
      </c>
      <c r="D67" s="85" t="s">
        <v>153</v>
      </c>
      <c r="E67" s="122">
        <f>'[1]England'!F365</f>
        <v>0.41535230917322563</v>
      </c>
      <c r="F67" s="122">
        <f>'[1]England'!G365</f>
        <v>0.2660274522513137</v>
      </c>
      <c r="G67" s="122">
        <f>'[1]England'!H365</f>
        <v>0.2598745544890878</v>
      </c>
      <c r="H67" s="122">
        <f>'[1]England'!I365</f>
        <v>0.2634131559061809</v>
      </c>
      <c r="I67" s="122">
        <f>'[1]England'!J365</f>
        <v>0.2988741053216792</v>
      </c>
      <c r="J67" s="122">
        <f>'[1]England'!K365</f>
        <v>0.2936194907148415</v>
      </c>
      <c r="K67" s="122">
        <f>'[1]England'!L365</f>
        <v>0.26793187551817377</v>
      </c>
      <c r="L67" s="122">
        <f>'[1]England'!M365</f>
        <v>0.21489596547487297</v>
      </c>
    </row>
    <row r="68" spans="2:12" ht="12.75">
      <c r="B68" s="2"/>
      <c r="C68" s="3" t="s">
        <v>178</v>
      </c>
      <c r="D68" s="85" t="s">
        <v>4</v>
      </c>
      <c r="E68" s="122">
        <f>'[1]England'!F364</f>
        <v>0.29972838453826495</v>
      </c>
      <c r="F68" s="122">
        <f>'[1]England'!G364</f>
        <v>0.23535160447190967</v>
      </c>
      <c r="G68" s="122">
        <f>'[1]England'!H364</f>
        <v>0.22794189206118307</v>
      </c>
      <c r="H68" s="122">
        <f>'[1]England'!I364</f>
        <v>0.22665697072042998</v>
      </c>
      <c r="I68" s="122">
        <f>'[1]England'!J364</f>
        <v>0.2408838675904969</v>
      </c>
      <c r="J68" s="122">
        <f>'[1]England'!K364</f>
        <v>0.21809325647458855</v>
      </c>
      <c r="K68" s="122">
        <f>'[1]England'!L364</f>
        <v>0.20774773253735307</v>
      </c>
      <c r="L68" s="122">
        <f>'[1]England'!M364</f>
        <v>0.1796236924760343</v>
      </c>
    </row>
    <row r="69" spans="2:12" ht="12.75">
      <c r="B69" s="2" t="s">
        <v>151</v>
      </c>
      <c r="C69" s="3" t="s">
        <v>182</v>
      </c>
      <c r="D69" s="85" t="s">
        <v>18</v>
      </c>
      <c r="E69" s="124">
        <f>'[1]England'!F370</f>
        <v>0.009702064079096889</v>
      </c>
      <c r="F69" s="124">
        <f>'[1]England'!G370</f>
        <v>0.007810215722889697</v>
      </c>
      <c r="G69" s="124">
        <f>'[1]England'!H370</f>
        <v>0.007727769896338469</v>
      </c>
      <c r="H69" s="124">
        <f>'[1]England'!I370</f>
        <v>0.007947050991811547</v>
      </c>
      <c r="I69" s="124">
        <f>'[1]England'!J370</f>
        <v>0.008996809937922902</v>
      </c>
      <c r="J69" s="124">
        <f>'[1]England'!K370</f>
        <v>0.008285944088043846</v>
      </c>
      <c r="K69" s="124">
        <f>'[1]England'!L370</f>
        <v>0.007806812678184501</v>
      </c>
      <c r="L69" s="124">
        <f>'[1]England'!M370</f>
        <v>0.007107646333227894</v>
      </c>
    </row>
    <row r="70" spans="2:12" ht="12.75">
      <c r="B70" s="2" t="s">
        <v>26</v>
      </c>
      <c r="C70" s="3" t="s">
        <v>178</v>
      </c>
      <c r="D70" s="85" t="s">
        <v>26</v>
      </c>
      <c r="E70" s="124">
        <f>'[1]England'!F368</f>
        <v>0.09858731323146692</v>
      </c>
      <c r="F70" s="124">
        <f>'[1]England'!G368</f>
        <v>0.05517511567183902</v>
      </c>
      <c r="G70" s="124">
        <f>'[1]England'!H368</f>
        <v>0.05283686851003534</v>
      </c>
      <c r="H70" s="124">
        <f>'[1]England'!I368</f>
        <v>0.05077107285836523</v>
      </c>
      <c r="I70" s="124">
        <f>'[1]England'!J368</f>
        <v>0.050990629120467514</v>
      </c>
      <c r="J70" s="124">
        <f>'[1]England'!K368</f>
        <v>0.04794763844080921</v>
      </c>
      <c r="K70" s="124">
        <f>'[1]England'!L368</f>
        <v>0.04474149492413518</v>
      </c>
      <c r="L70" s="124">
        <f>'[1]England'!M368</f>
        <v>0.03965366095966459</v>
      </c>
    </row>
    <row r="71" spans="2:12" ht="12.75">
      <c r="B71" s="2" t="s">
        <v>28</v>
      </c>
      <c r="C71" s="3" t="s">
        <v>186</v>
      </c>
      <c r="D71" s="85" t="s">
        <v>154</v>
      </c>
      <c r="E71" s="124">
        <f>'[1]England'!F369</f>
        <v>0.49263404142418565</v>
      </c>
      <c r="F71" s="124">
        <f>'[1]England'!G369</f>
        <v>0.33343101750627846</v>
      </c>
      <c r="G71" s="124">
        <f>'[1]England'!H369</f>
        <v>0.32355263488175445</v>
      </c>
      <c r="H71" s="124">
        <f>'[1]England'!I369</f>
        <v>0.35541333482869514</v>
      </c>
      <c r="I71" s="124">
        <f>'[1]England'!J369</f>
        <v>0.3842069557333471</v>
      </c>
      <c r="J71" s="124">
        <f>'[1]England'!K369</f>
        <v>0.3518363625414974</v>
      </c>
      <c r="K71" s="124">
        <f>'[1]England'!L369</f>
        <v>0.3382310098152365</v>
      </c>
      <c r="L71" s="124">
        <f>'[1]England'!M369</f>
        <v>0.29932260533298055</v>
      </c>
    </row>
    <row r="72" spans="2:12" ht="12.75">
      <c r="B72" s="2" t="s">
        <v>31</v>
      </c>
      <c r="C72" s="3" t="s">
        <v>187</v>
      </c>
      <c r="D72" s="85" t="s">
        <v>155</v>
      </c>
      <c r="E72" s="124">
        <f>'[1]England'!F362</f>
        <v>0.016918514188103338</v>
      </c>
      <c r="F72" s="124">
        <f>'[1]England'!G362</f>
        <v>0.009206726775389201</v>
      </c>
      <c r="G72" s="124">
        <f>'[1]England'!H362</f>
        <v>0.009425337206940046</v>
      </c>
      <c r="H72" s="124">
        <f>'[1]England'!I362</f>
        <v>0.009167760434115158</v>
      </c>
      <c r="I72" s="124">
        <f>'[1]England'!J362</f>
        <v>0.010028326403005142</v>
      </c>
      <c r="J72" s="124">
        <f>'[1]England'!K362</f>
        <v>0.009497424170083693</v>
      </c>
      <c r="K72" s="124">
        <f>'[1]England'!L362</f>
        <v>0.008891288474509935</v>
      </c>
      <c r="L72" s="124">
        <f>'[1]England'!M362</f>
        <v>0.00748615131477421</v>
      </c>
    </row>
    <row r="73" spans="2:12" ht="12.75">
      <c r="B73" s="2" t="s">
        <v>34</v>
      </c>
      <c r="C73" s="3" t="s">
        <v>195</v>
      </c>
      <c r="D73" s="85" t="s">
        <v>156</v>
      </c>
      <c r="E73" s="124">
        <f>'[1]England'!F367</f>
        <v>0.0001919228615408352</v>
      </c>
      <c r="F73" s="124">
        <f>'[1]England'!G367</f>
        <v>5.816827960252012E-05</v>
      </c>
      <c r="G73" s="124">
        <f>'[1]England'!H367</f>
        <v>5.0791899782527866E-05</v>
      </c>
      <c r="H73" s="124">
        <f>'[1]England'!I367</f>
        <v>4.909388511422167E-05</v>
      </c>
      <c r="I73" s="124">
        <f>'[1]England'!J367</f>
        <v>5.842064796344816E-05</v>
      </c>
      <c r="J73" s="124">
        <f>'[1]England'!K367</f>
        <v>5.556714064183471E-05</v>
      </c>
      <c r="K73" s="124">
        <f>'[1]England'!L367</f>
        <v>5.200689642058632E-05</v>
      </c>
      <c r="L73" s="124">
        <f>'[1]England'!M367</f>
        <v>3.359718222139197E-05</v>
      </c>
    </row>
    <row r="74" spans="2:12" ht="12.75">
      <c r="B74" s="2" t="s">
        <v>60</v>
      </c>
      <c r="C74" s="3" t="s">
        <v>198</v>
      </c>
      <c r="D74" s="85" t="s">
        <v>157</v>
      </c>
      <c r="E74" s="124">
        <f>'[1]England'!G574</f>
        <v>0.00029732446168577816</v>
      </c>
      <c r="F74" s="124">
        <f>'[1]England'!H574</f>
        <v>0.006252443368349826</v>
      </c>
      <c r="G74" s="124">
        <f>'[1]England'!I574</f>
        <v>0.0024327531355636234</v>
      </c>
      <c r="H74" s="124">
        <f>'[1]England'!J574</f>
        <v>0.0026193783378127508</v>
      </c>
      <c r="I74" s="124">
        <f>'[1]England'!K574</f>
        <v>0.003687160880742324</v>
      </c>
      <c r="J74" s="124">
        <f>'[1]England'!L574</f>
        <v>0.007157567600753785</v>
      </c>
      <c r="K74" s="124">
        <f>'[1]England'!M574</f>
        <v>0.0034170161365184777</v>
      </c>
      <c r="L74" s="124">
        <f>'[1]England'!N574</f>
        <v>0.009997396918815387</v>
      </c>
    </row>
    <row r="75" ht="12.75"/>
    <row r="76" spans="2:12" ht="12.75">
      <c r="B76" s="2" t="s">
        <v>58</v>
      </c>
      <c r="C76" s="2"/>
      <c r="E76" s="91">
        <f>SUM(E66:E74)</f>
        <v>1.3655201603468379</v>
      </c>
      <c r="F76" s="91">
        <f aca="true" t="shared" si="10" ref="F76:L76">SUM(F66:F74)</f>
        <v>0.9225917477569154</v>
      </c>
      <c r="G76" s="91">
        <f t="shared" si="10"/>
        <v>0.8924228720882282</v>
      </c>
      <c r="H76" s="91">
        <f t="shared" si="10"/>
        <v>0.9234558488795358</v>
      </c>
      <c r="I76" s="91">
        <f t="shared" si="10"/>
        <v>1.0077774099224248</v>
      </c>
      <c r="J76" s="91">
        <f t="shared" si="10"/>
        <v>0.9445778045922486</v>
      </c>
      <c r="K76" s="91">
        <f t="shared" si="10"/>
        <v>0.8861812015204326</v>
      </c>
      <c r="L76" s="91">
        <f t="shared" si="10"/>
        <v>0.7621560120683387</v>
      </c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27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18.140625" style="0" customWidth="1"/>
    <col min="3" max="3" width="9.00390625" style="0" customWidth="1"/>
    <col min="4" max="4" width="36.140625" style="0" customWidth="1"/>
    <col min="5" max="5" width="11.57421875" style="0" customWidth="1"/>
    <col min="6" max="6" width="12.57421875" style="0" customWidth="1"/>
    <col min="15" max="15" width="9.28125" style="0" bestFit="1" customWidth="1"/>
    <col min="17" max="17" width="13.421875" style="0" customWidth="1"/>
    <col min="20" max="20" width="13.8515625" style="0" customWidth="1"/>
  </cols>
  <sheetData>
    <row r="1" ht="18">
      <c r="B1" s="135" t="s">
        <v>264</v>
      </c>
    </row>
    <row r="2" spans="2:7" ht="16.5">
      <c r="B2" s="8" t="s">
        <v>103</v>
      </c>
      <c r="C2" s="8"/>
      <c r="F2" t="s">
        <v>142</v>
      </c>
      <c r="G2" s="84"/>
    </row>
    <row r="4" spans="2:16" ht="12.75">
      <c r="B4" s="2" t="s">
        <v>0</v>
      </c>
      <c r="C4" s="2" t="s">
        <v>175</v>
      </c>
      <c r="D4" s="24" t="s">
        <v>1</v>
      </c>
      <c r="E4" s="24" t="s">
        <v>149</v>
      </c>
      <c r="F4" s="99">
        <v>1990</v>
      </c>
      <c r="G4" s="99">
        <v>2003</v>
      </c>
      <c r="H4" s="99">
        <v>2004</v>
      </c>
      <c r="I4" s="99">
        <v>2005</v>
      </c>
      <c r="J4" s="99">
        <v>2006</v>
      </c>
      <c r="K4" s="99">
        <v>2007</v>
      </c>
      <c r="L4" s="99">
        <v>2008</v>
      </c>
      <c r="M4" s="99">
        <v>2009</v>
      </c>
      <c r="N4" s="86"/>
      <c r="O4" s="86" t="s">
        <v>216</v>
      </c>
      <c r="P4" s="86"/>
    </row>
    <row r="5" spans="2:13" ht="12.75">
      <c r="B5" s="19"/>
      <c r="C5" s="19"/>
      <c r="D5" s="19"/>
      <c r="E5" s="19"/>
      <c r="F5" s="25"/>
      <c r="G5" s="25"/>
      <c r="H5" s="25"/>
      <c r="I5" s="25"/>
      <c r="J5" s="25"/>
      <c r="K5" s="25"/>
      <c r="L5" s="25"/>
      <c r="M5" s="25"/>
    </row>
    <row r="6" spans="2:12" ht="12.7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2.7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2:15" ht="12.75">
      <c r="B8" s="2" t="s">
        <v>2</v>
      </c>
      <c r="C8" s="2"/>
      <c r="D8" s="2"/>
      <c r="E8" s="27">
        <f>SUM(E9:E18)</f>
        <v>23.92832958196272</v>
      </c>
      <c r="F8" s="27">
        <f>SUM(F9:F18)</f>
        <v>23.79332299003981</v>
      </c>
      <c r="G8" s="27">
        <f aca="true" t="shared" si="0" ref="G8:M8">SUM(G9:G18)</f>
        <v>17.0127603135244</v>
      </c>
      <c r="H8" s="27">
        <f t="shared" si="0"/>
        <v>16.775189472309354</v>
      </c>
      <c r="I8" s="27">
        <f t="shared" si="0"/>
        <v>17.12333012888278</v>
      </c>
      <c r="J8" s="27">
        <f t="shared" si="0"/>
        <v>16.131557140624743</v>
      </c>
      <c r="K8" s="27">
        <f t="shared" si="0"/>
        <v>15.410115696590884</v>
      </c>
      <c r="L8" s="27">
        <f t="shared" si="0"/>
        <v>15.378343206310527</v>
      </c>
      <c r="M8" s="27">
        <f t="shared" si="0"/>
        <v>14.162636177164414</v>
      </c>
      <c r="O8" s="92">
        <f>(M8-E8)/E8</f>
        <v>-0.40812265525462044</v>
      </c>
    </row>
    <row r="9" spans="2:15" ht="12.75">
      <c r="B9" s="3" t="s">
        <v>3</v>
      </c>
      <c r="C9" s="3" t="s">
        <v>176</v>
      </c>
      <c r="D9" s="85" t="s">
        <v>63</v>
      </c>
      <c r="E9" s="89">
        <f>F9</f>
        <v>3.4740962624039518</v>
      </c>
      <c r="F9" s="125">
        <f>SUM('[1]Scotland'!F386:F387,'[1]Scotland'!F391,'[1]Scotland'!F553)</f>
        <v>3.4740962624039518</v>
      </c>
      <c r="G9" s="125">
        <f>SUM('[1]Scotland'!G386:G387,'[1]Scotland'!G391,'[1]Scotland'!G553)</f>
        <v>0.08991244718850276</v>
      </c>
      <c r="H9" s="125">
        <f>SUM('[1]Scotland'!H386:H387,'[1]Scotland'!H391,'[1]Scotland'!H553)</f>
        <v>0.08445665837054435</v>
      </c>
      <c r="I9" s="125">
        <f>SUM('[1]Scotland'!I386:I387,'[1]Scotland'!I391,'[1]Scotland'!I553)</f>
        <v>0.07920464876422796</v>
      </c>
      <c r="J9" s="125">
        <f>SUM('[1]Scotland'!J386:J387,'[1]Scotland'!J391,'[1]Scotland'!J553)</f>
        <v>0.09191833294435453</v>
      </c>
      <c r="K9" s="125">
        <f>SUM('[1]Scotland'!K386:K387,'[1]Scotland'!K391,'[1]Scotland'!K553)</f>
        <v>0.08829795739053443</v>
      </c>
      <c r="L9" s="125">
        <f>SUM('[1]Scotland'!L386:L387,'[1]Scotland'!L391,'[1]Scotland'!L553)</f>
        <v>0.09616565097843863</v>
      </c>
      <c r="M9" s="125">
        <f>SUM('[1]Scotland'!M386:M387,'[1]Scotland'!M391,'[1]Scotland'!M553)</f>
        <v>0.0512985871907683</v>
      </c>
      <c r="O9" s="93"/>
    </row>
    <row r="10" spans="2:15" ht="12.75">
      <c r="B10" s="3"/>
      <c r="C10" s="3" t="s">
        <v>177</v>
      </c>
      <c r="D10" s="85" t="s">
        <v>64</v>
      </c>
      <c r="E10" s="89">
        <f aca="true" t="shared" si="1" ref="E10:E34">F10</f>
        <v>15.453760963466074</v>
      </c>
      <c r="F10" s="125">
        <f>'[1]Scotland'!F555+'[1]Scotland'!F388</f>
        <v>15.453760963466074</v>
      </c>
      <c r="G10" s="125">
        <f>'[1]Scotland'!G555+'[1]Scotland'!G388</f>
        <v>11.665936283960807</v>
      </c>
      <c r="H10" s="125">
        <f>'[1]Scotland'!H555+'[1]Scotland'!H388</f>
        <v>11.480521304222538</v>
      </c>
      <c r="I10" s="125">
        <f>'[1]Scotland'!I555+'[1]Scotland'!I388</f>
        <v>11.584067981857782</v>
      </c>
      <c r="J10" s="125">
        <f>'[1]Scotland'!J555+'[1]Scotland'!J388</f>
        <v>10.139110894383126</v>
      </c>
      <c r="K10" s="125">
        <f>'[1]Scotland'!K555+'[1]Scotland'!K388</f>
        <v>9.220697531772492</v>
      </c>
      <c r="L10" s="125">
        <f>'[1]Scotland'!L555+'[1]Scotland'!L388</f>
        <v>9.188537410089442</v>
      </c>
      <c r="M10" s="125">
        <f>'[1]Scotland'!M555+'[1]Scotland'!M388</f>
        <v>8.653083616608946</v>
      </c>
      <c r="O10" s="93"/>
    </row>
    <row r="11" spans="2:15" ht="12.75">
      <c r="B11" s="3"/>
      <c r="C11" s="3" t="s">
        <v>178</v>
      </c>
      <c r="D11" s="85" t="s">
        <v>4</v>
      </c>
      <c r="E11" s="89">
        <f t="shared" si="1"/>
        <v>4.800117734914438</v>
      </c>
      <c r="F11" s="125">
        <f>'[1]Scotland'!F389+'[1]Scotland'!F554</f>
        <v>4.800117734914438</v>
      </c>
      <c r="G11" s="125">
        <f>'[1]Scotland'!G389+'[1]Scotland'!G554</f>
        <v>4.6301740500738005</v>
      </c>
      <c r="H11" s="125">
        <f>'[1]Scotland'!H389+'[1]Scotland'!H554</f>
        <v>4.539057183577316</v>
      </c>
      <c r="I11" s="125">
        <f>'[1]Scotland'!I389+'[1]Scotland'!I554</f>
        <v>4.7527229627173915</v>
      </c>
      <c r="J11" s="125">
        <f>'[1]Scotland'!J389+'[1]Scotland'!J554</f>
        <v>5.175293760537151</v>
      </c>
      <c r="K11" s="125">
        <f>'[1]Scotland'!K389+'[1]Scotland'!K554</f>
        <v>5.350034725044492</v>
      </c>
      <c r="L11" s="125">
        <f>'[1]Scotland'!L389+'[1]Scotland'!L554</f>
        <v>5.32072847944362</v>
      </c>
      <c r="M11" s="125">
        <f>'[1]Scotland'!M389+'[1]Scotland'!M554</f>
        <v>4.668971732718482</v>
      </c>
      <c r="O11" s="93"/>
    </row>
    <row r="12" spans="2:15" ht="12.75">
      <c r="B12" s="3"/>
      <c r="C12" s="3" t="s">
        <v>179</v>
      </c>
      <c r="D12" s="3" t="s">
        <v>5</v>
      </c>
      <c r="E12" s="89">
        <f t="shared" si="1"/>
        <v>0.02617151204073409</v>
      </c>
      <c r="F12" s="125">
        <f>'[1]Scotland'!F390</f>
        <v>0.02617151204073409</v>
      </c>
      <c r="G12" s="125">
        <f>'[1]Scotland'!G390</f>
        <v>0.02445720475151878</v>
      </c>
      <c r="H12" s="125">
        <f>'[1]Scotland'!H390</f>
        <v>0.024445452105835347</v>
      </c>
      <c r="I12" s="125">
        <f>'[1]Scotland'!I390</f>
        <v>0.024294346584586242</v>
      </c>
      <c r="J12" s="125">
        <f>'[1]Scotland'!J390</f>
        <v>0.0235750828656197</v>
      </c>
      <c r="K12" s="125">
        <f>'[1]Scotland'!K390</f>
        <v>0.023893694370228775</v>
      </c>
      <c r="L12" s="125">
        <f>'[1]Scotland'!L390</f>
        <v>0.024096268930457892</v>
      </c>
      <c r="M12" s="125">
        <f>'[1]Scotland'!M390</f>
        <v>0.02675256649104921</v>
      </c>
      <c r="O12" s="93"/>
    </row>
    <row r="13" spans="2:15" ht="12.75">
      <c r="B13" s="3"/>
      <c r="C13" s="3" t="s">
        <v>217</v>
      </c>
      <c r="D13" s="3" t="s">
        <v>90</v>
      </c>
      <c r="E13" s="90">
        <f>'[1]F-gas 2009'!$R$26</f>
        <v>0.07746276865947484</v>
      </c>
      <c r="F13" s="125">
        <f>SUM('[1]Scotland'!F392:F397)</f>
        <v>0</v>
      </c>
      <c r="G13" s="125">
        <f>SUM('[1]Scotland'!G392:G397)</f>
        <v>0.4242603762816852</v>
      </c>
      <c r="H13" s="125">
        <f>SUM('[1]Scotland'!H392:H397)</f>
        <v>0.46574475122772163</v>
      </c>
      <c r="I13" s="125">
        <f>SUM('[1]Scotland'!I392:I397)</f>
        <v>0.5027454906360104</v>
      </c>
      <c r="J13" s="125">
        <f>SUM('[1]Scotland'!J392:J397)</f>
        <v>0.533190834412557</v>
      </c>
      <c r="K13" s="125">
        <f>SUM('[1]Scotland'!K392:K397)</f>
        <v>0.5628108673746717</v>
      </c>
      <c r="L13" s="125">
        <f>SUM('[1]Scotland'!L392:L397)</f>
        <v>0.5917357099077925</v>
      </c>
      <c r="M13" s="125">
        <f>SUM('[1]Scotland'!M392:M397)</f>
        <v>0.6146388792543092</v>
      </c>
      <c r="O13" s="93"/>
    </row>
    <row r="14" spans="2:15" ht="12.75">
      <c r="B14" s="3"/>
      <c r="C14" s="3" t="s">
        <v>218</v>
      </c>
      <c r="D14" s="3" t="s">
        <v>91</v>
      </c>
      <c r="E14" s="90">
        <f>'[1]F-gas 2009'!$R$27</f>
        <v>0</v>
      </c>
      <c r="F14" s="125">
        <f>'[1]Scotland'!F398</f>
        <v>0</v>
      </c>
      <c r="G14" s="125">
        <f>'[1]Scotland'!G398</f>
        <v>0.02040650852677252</v>
      </c>
      <c r="H14" s="125">
        <f>'[1]Scotland'!H398</f>
        <v>0.024999622394031466</v>
      </c>
      <c r="I14" s="125">
        <f>'[1]Scotland'!I398</f>
        <v>0.020853130111277197</v>
      </c>
      <c r="J14" s="125">
        <f>'[1]Scotland'!J398</f>
        <v>0.021624565840695983</v>
      </c>
      <c r="K14" s="125">
        <f>'[1]Scotland'!K398</f>
        <v>0.022380985870016218</v>
      </c>
      <c r="L14" s="125">
        <f>'[1]Scotland'!L398</f>
        <v>0.02299100599188701</v>
      </c>
      <c r="M14" s="125">
        <f>'[1]Scotland'!M398</f>
        <v>0.024175288197967697</v>
      </c>
      <c r="O14" s="93"/>
    </row>
    <row r="15" spans="2:15" ht="12.75">
      <c r="B15" s="3"/>
      <c r="C15" s="3" t="s">
        <v>219</v>
      </c>
      <c r="D15" s="3" t="s">
        <v>92</v>
      </c>
      <c r="E15" s="90">
        <f>'[1]F-gas 2009'!$R$28</f>
        <v>0.00030559609388664514</v>
      </c>
      <c r="F15" s="125">
        <f>'[1]Scotland'!F399</f>
        <v>0</v>
      </c>
      <c r="G15" s="125">
        <f>'[1]Scotland'!G399</f>
        <v>0.021842154167059966</v>
      </c>
      <c r="H15" s="125">
        <f>'[1]Scotland'!H399</f>
        <v>0.019308352926307667</v>
      </c>
      <c r="I15" s="125">
        <f>'[1]Scotland'!I399</f>
        <v>0.016593599087678</v>
      </c>
      <c r="J15" s="125">
        <f>'[1]Scotland'!J399</f>
        <v>0.01666600781352206</v>
      </c>
      <c r="K15" s="125">
        <f>'[1]Scotland'!K399</f>
        <v>0.01674267776367801</v>
      </c>
      <c r="L15" s="125">
        <f>'[1]Scotland'!L399</f>
        <v>0.01683097011183198</v>
      </c>
      <c r="M15" s="125">
        <f>'[1]Scotland'!M399</f>
        <v>0.016955553708429882</v>
      </c>
      <c r="O15" s="93"/>
    </row>
    <row r="16" spans="2:15" ht="12.75">
      <c r="B16" s="3"/>
      <c r="C16" s="3" t="s">
        <v>220</v>
      </c>
      <c r="D16" s="3" t="s">
        <v>93</v>
      </c>
      <c r="E16" s="90">
        <f>'[1]F-gas 2009'!$R$29</f>
        <v>0</v>
      </c>
      <c r="F16" s="125">
        <f>'[1]Scotland'!F400</f>
        <v>0</v>
      </c>
      <c r="G16" s="125">
        <f>'[1]Scotland'!G400</f>
        <v>0.0018024557132146496</v>
      </c>
      <c r="H16" s="125">
        <f>'[1]Scotland'!H400</f>
        <v>0.0028446421587798192</v>
      </c>
      <c r="I16" s="125">
        <f>'[1]Scotland'!I400</f>
        <v>0.0038760153265653533</v>
      </c>
      <c r="J16" s="125">
        <f>'[1]Scotland'!J400</f>
        <v>0.004906307252097385</v>
      </c>
      <c r="K16" s="125">
        <f>'[1]Scotland'!K400</f>
        <v>0.005937867694992892</v>
      </c>
      <c r="L16" s="125">
        <f>'[1]Scotland'!L400</f>
        <v>0.00696171451175407</v>
      </c>
      <c r="M16" s="125">
        <f>'[1]Scotland'!M400</f>
        <v>0.00798206738059519</v>
      </c>
      <c r="O16" s="93"/>
    </row>
    <row r="17" spans="2:15" ht="12.75">
      <c r="B17" s="3"/>
      <c r="C17" s="3" t="s">
        <v>221</v>
      </c>
      <c r="D17" s="3" t="s">
        <v>94</v>
      </c>
      <c r="E17" s="90">
        <f>'[1]F-gas 2009'!$R$31</f>
        <v>0.014699378278335831</v>
      </c>
      <c r="F17" s="125">
        <f>'[1]Scotland'!F404</f>
        <v>0</v>
      </c>
      <c r="G17" s="125">
        <f>'[1]Scotland'!G404</f>
        <v>0.00883712359990328</v>
      </c>
      <c r="H17" s="125">
        <f>'[1]Scotland'!H404</f>
        <v>0.009122388132438854</v>
      </c>
      <c r="I17" s="125">
        <f>'[1]Scotland'!I404</f>
        <v>0.009383581576482307</v>
      </c>
      <c r="J17" s="125">
        <f>'[1]Scotland'!J404</f>
        <v>0.009653223541720456</v>
      </c>
      <c r="K17" s="125">
        <f>'[1]Scotland'!K404</f>
        <v>0.00993066126006563</v>
      </c>
      <c r="L17" s="125">
        <f>'[1]Scotland'!L404</f>
        <v>0.005949659174273005</v>
      </c>
      <c r="M17" s="125">
        <f>'[1]Scotland'!M404</f>
        <v>0</v>
      </c>
      <c r="O17" s="93"/>
    </row>
    <row r="18" spans="2:15" ht="12.75">
      <c r="B18" s="3"/>
      <c r="C18" s="3" t="s">
        <v>221</v>
      </c>
      <c r="D18" s="3" t="s">
        <v>95</v>
      </c>
      <c r="E18" s="90">
        <f>'[1]F-gas 2009'!$R$30</f>
        <v>0.08171536610582407</v>
      </c>
      <c r="F18" s="125">
        <f>SUM('[1]Scotland'!F401:F403,'[1]Scotland'!F405)</f>
        <v>0.03917651721461877</v>
      </c>
      <c r="G18" s="125">
        <f>SUM('[1]Scotland'!G401:G403,'[1]Scotland'!G405)</f>
        <v>0.12513170926113704</v>
      </c>
      <c r="H18" s="125">
        <f>SUM('[1]Scotland'!H401:H403,'[1]Scotland'!H405)</f>
        <v>0.12468911719384007</v>
      </c>
      <c r="I18" s="125">
        <f>SUM('[1]Scotland'!I401:I403,'[1]Scotland'!I405)</f>
        <v>0.12958837222078068</v>
      </c>
      <c r="J18" s="125">
        <f>SUM('[1]Scotland'!J401:J403,'[1]Scotland'!J405)</f>
        <v>0.11561813103389831</v>
      </c>
      <c r="K18" s="125">
        <f>SUM('[1]Scotland'!K401:K403,'[1]Scotland'!K405)</f>
        <v>0.10938872804970991</v>
      </c>
      <c r="L18" s="125">
        <f>SUM('[1]Scotland'!L401:L403,'[1]Scotland'!L405)</f>
        <v>0.10434633717102997</v>
      </c>
      <c r="M18" s="125">
        <f>SUM('[1]Scotland'!M401:M403,'[1]Scotland'!M405)</f>
        <v>0.09877788561386551</v>
      </c>
      <c r="O18" s="93"/>
    </row>
    <row r="19" spans="2:15" ht="12.75">
      <c r="B19" s="2" t="s">
        <v>6</v>
      </c>
      <c r="C19" s="2"/>
      <c r="D19" s="2"/>
      <c r="E19" s="88">
        <f>SUM(E20:E34)</f>
        <v>12.063306560638054</v>
      </c>
      <c r="F19" s="27">
        <f>SUM(F20:F34)</f>
        <v>12.063306560638054</v>
      </c>
      <c r="G19" s="27">
        <f aca="true" t="shared" si="2" ref="G19:M19">SUM(G20:G34)</f>
        <v>12.86898449300892</v>
      </c>
      <c r="H19" s="27">
        <f t="shared" si="2"/>
        <v>12.79579469826265</v>
      </c>
      <c r="I19" s="27">
        <f t="shared" si="2"/>
        <v>12.950106903956364</v>
      </c>
      <c r="J19" s="27">
        <f t="shared" si="2"/>
        <v>12.953705296594755</v>
      </c>
      <c r="K19" s="27">
        <f t="shared" si="2"/>
        <v>13.085482351661174</v>
      </c>
      <c r="L19" s="27">
        <f t="shared" si="2"/>
        <v>12.61270422453056</v>
      </c>
      <c r="M19" s="27">
        <f t="shared" si="2"/>
        <v>12.106673602851172</v>
      </c>
      <c r="O19" s="92">
        <f>(M19-E19)/E19</f>
        <v>0.0035949548322532633</v>
      </c>
    </row>
    <row r="20" spans="2:15" ht="12.75">
      <c r="B20" s="3" t="s">
        <v>7</v>
      </c>
      <c r="C20" s="3" t="s">
        <v>180</v>
      </c>
      <c r="D20" s="3" t="s">
        <v>8</v>
      </c>
      <c r="E20" s="89">
        <f t="shared" si="1"/>
        <v>0.09948261699827277</v>
      </c>
      <c r="F20" s="90">
        <f>SUM('[1]Scotland'!F407)</f>
        <v>0.09948261699827277</v>
      </c>
      <c r="G20" s="90">
        <f>SUM('[1]Scotland'!G407)</f>
        <v>0.1643332595366014</v>
      </c>
      <c r="H20" s="90">
        <f>SUM('[1]Scotland'!H407)</f>
        <v>0.16755391025737743</v>
      </c>
      <c r="I20" s="90">
        <f>SUM('[1]Scotland'!I407)</f>
        <v>0.18447656992660294</v>
      </c>
      <c r="J20" s="90">
        <f>SUM('[1]Scotland'!J407)</f>
        <v>0.17244023414849605</v>
      </c>
      <c r="K20" s="90">
        <f>SUM('[1]Scotland'!K407)</f>
        <v>0.16390583994081054</v>
      </c>
      <c r="L20" s="90">
        <f>SUM('[1]Scotland'!L407)</f>
        <v>0.15137535679649344</v>
      </c>
      <c r="M20" s="90">
        <f>SUM('[1]Scotland'!M407)</f>
        <v>0.1319339656415152</v>
      </c>
      <c r="O20" s="93"/>
    </row>
    <row r="21" spans="2:15" ht="12.75">
      <c r="B21" s="3"/>
      <c r="C21" s="3" t="s">
        <v>180</v>
      </c>
      <c r="D21" s="3" t="s">
        <v>9</v>
      </c>
      <c r="E21" s="89">
        <f t="shared" si="1"/>
        <v>0.24797564649983153</v>
      </c>
      <c r="F21" s="90">
        <f>SUM('[1]Scotland'!F406)</f>
        <v>0.24797564649983153</v>
      </c>
      <c r="G21" s="90">
        <f>SUM('[1]Scotland'!G406)</f>
        <v>0.4847665974005804</v>
      </c>
      <c r="H21" s="90">
        <f>SUM('[1]Scotland'!H406)</f>
        <v>0.4900665209001021</v>
      </c>
      <c r="I21" s="90">
        <f>SUM('[1]Scotland'!I406)</f>
        <v>0.5395637199946575</v>
      </c>
      <c r="J21" s="90">
        <f>SUM('[1]Scotland'!J406)</f>
        <v>0.5178576392319827</v>
      </c>
      <c r="K21" s="90">
        <f>SUM('[1]Scotland'!K406)</f>
        <v>0.4990934994145217</v>
      </c>
      <c r="L21" s="90">
        <f>SUM('[1]Scotland'!L406)</f>
        <v>0.46375605164287653</v>
      </c>
      <c r="M21" s="90">
        <f>SUM('[1]Scotland'!M406)</f>
        <v>0.40998020208919383</v>
      </c>
      <c r="O21" s="93"/>
    </row>
    <row r="22" spans="2:15" ht="12.75">
      <c r="B22" s="3" t="s">
        <v>10</v>
      </c>
      <c r="C22" s="3" t="s">
        <v>181</v>
      </c>
      <c r="D22" s="3" t="s">
        <v>11</v>
      </c>
      <c r="E22" s="89">
        <f t="shared" si="1"/>
        <v>6.567852738236252</v>
      </c>
      <c r="F22" s="125">
        <f>SUM('[1]Scotland'!F418:F429)</f>
        <v>6.567852738236252</v>
      </c>
      <c r="G22" s="125">
        <f>SUM('[1]Scotland'!G418:G429)</f>
        <v>6.865873741153547</v>
      </c>
      <c r="H22" s="125">
        <f>SUM('[1]Scotland'!H418:H429)</f>
        <v>6.79498945769041</v>
      </c>
      <c r="I22" s="125">
        <f>SUM('[1]Scotland'!I418:I429)</f>
        <v>6.709997606092106</v>
      </c>
      <c r="J22" s="125">
        <f>SUM('[1]Scotland'!J418:J429)</f>
        <v>6.6767881255667465</v>
      </c>
      <c r="K22" s="125">
        <f>SUM('[1]Scotland'!K418:K429)</f>
        <v>6.603935028586633</v>
      </c>
      <c r="L22" s="125">
        <f>SUM('[1]Scotland'!L418:L429)</f>
        <v>6.390936883543329</v>
      </c>
      <c r="M22" s="125">
        <f>SUM('[1]Scotland'!M418:M429)</f>
        <v>6.233601988837618</v>
      </c>
      <c r="O22" s="93"/>
    </row>
    <row r="23" spans="2:15" ht="12.75">
      <c r="B23" s="3"/>
      <c r="C23" s="3" t="s">
        <v>181</v>
      </c>
      <c r="D23" s="3" t="s">
        <v>12</v>
      </c>
      <c r="E23" s="89">
        <f t="shared" si="1"/>
        <v>0.8962507171345535</v>
      </c>
      <c r="F23" s="125">
        <f>SUM('[1]Scotland'!F436:F447)</f>
        <v>0.8962507171345535</v>
      </c>
      <c r="G23" s="125">
        <f>SUM('[1]Scotland'!G436:G447)</f>
        <v>1.3712096880604279</v>
      </c>
      <c r="H23" s="125">
        <f>SUM('[1]Scotland'!H436:H447)</f>
        <v>1.4015438191206293</v>
      </c>
      <c r="I23" s="125">
        <f>SUM('[1]Scotland'!I436:I447)</f>
        <v>1.4427975605357533</v>
      </c>
      <c r="J23" s="125">
        <f>SUM('[1]Scotland'!J436:J447)</f>
        <v>1.4882950707232074</v>
      </c>
      <c r="K23" s="125">
        <f>SUM('[1]Scotland'!K436:K447)</f>
        <v>1.5645004824162578</v>
      </c>
      <c r="L23" s="125">
        <f>SUM('[1]Scotland'!L436:L447)</f>
        <v>1.5301459801689816</v>
      </c>
      <c r="M23" s="125">
        <f>SUM('[1]Scotland'!M436:M447)</f>
        <v>1.4935797054905233</v>
      </c>
      <c r="O23" s="93"/>
    </row>
    <row r="24" spans="2:15" ht="12.75">
      <c r="B24" s="3"/>
      <c r="C24" s="3" t="s">
        <v>181</v>
      </c>
      <c r="D24" s="3" t="s">
        <v>13</v>
      </c>
      <c r="E24" s="89">
        <f t="shared" si="1"/>
        <v>0.48587739790892337</v>
      </c>
      <c r="F24" s="125">
        <f>SUM('[1]Scotland'!F415:F417)</f>
        <v>0.48587739790892337</v>
      </c>
      <c r="G24" s="125">
        <f>SUM('[1]Scotland'!G415:G417)</f>
        <v>0.6673659086879478</v>
      </c>
      <c r="H24" s="125">
        <f>SUM('[1]Scotland'!H415:H417)</f>
        <v>0.6339702324002565</v>
      </c>
      <c r="I24" s="125">
        <f>SUM('[1]Scotland'!I415:I417)</f>
        <v>0.6585947621792068</v>
      </c>
      <c r="J24" s="125">
        <f>SUM('[1]Scotland'!J415:J417)</f>
        <v>0.6427991687789643</v>
      </c>
      <c r="K24" s="125">
        <f>SUM('[1]Scotland'!K415:K417)</f>
        <v>0.6669879341314808</v>
      </c>
      <c r="L24" s="125">
        <f>SUM('[1]Scotland'!L415:L417)</f>
        <v>0.6800182403944935</v>
      </c>
      <c r="M24" s="125">
        <f>SUM('[1]Scotland'!M415:M417)</f>
        <v>0.6789059428339095</v>
      </c>
      <c r="O24" s="93"/>
    </row>
    <row r="25" spans="2:15" ht="12.75">
      <c r="B25" s="3"/>
      <c r="C25" s="3" t="s">
        <v>181</v>
      </c>
      <c r="D25" s="3" t="s">
        <v>14</v>
      </c>
      <c r="E25" s="89">
        <f t="shared" si="1"/>
        <v>2.3473407081041207</v>
      </c>
      <c r="F25" s="125">
        <f>SUM('[1]Scotland'!F430:F435)</f>
        <v>2.3473407081041207</v>
      </c>
      <c r="G25" s="125">
        <f>SUM('[1]Scotland'!G430:G435)</f>
        <v>2.090644630390689</v>
      </c>
      <c r="H25" s="125">
        <f>SUM('[1]Scotland'!H430:H435)</f>
        <v>2.0987720577623215</v>
      </c>
      <c r="I25" s="125">
        <f>SUM('[1]Scotland'!I430:I435)</f>
        <v>2.2301040572866677</v>
      </c>
      <c r="J25" s="125">
        <f>SUM('[1]Scotland'!J430:J435)</f>
        <v>2.3057395448852236</v>
      </c>
      <c r="K25" s="125">
        <f>SUM('[1]Scotland'!K430:K435)</f>
        <v>2.4395538341002725</v>
      </c>
      <c r="L25" s="125">
        <f>SUM('[1]Scotland'!L430:L435)</f>
        <v>2.3049694038186055</v>
      </c>
      <c r="M25" s="125">
        <f>SUM('[1]Scotland'!M430:M435)</f>
        <v>2.109355254372846</v>
      </c>
      <c r="O25" s="93"/>
    </row>
    <row r="26" spans="2:15" ht="12.75">
      <c r="B26" s="3"/>
      <c r="C26" s="3" t="s">
        <v>181</v>
      </c>
      <c r="D26" s="3" t="s">
        <v>15</v>
      </c>
      <c r="E26" s="89">
        <f t="shared" si="1"/>
        <v>0.03450558766188386</v>
      </c>
      <c r="F26" s="125">
        <f>SUM('[1]Scotland'!F448:F452)</f>
        <v>0.03450558766188386</v>
      </c>
      <c r="G26" s="125">
        <f>SUM('[1]Scotland'!G448:G452)</f>
        <v>0.044658268476394786</v>
      </c>
      <c r="H26" s="125">
        <f>SUM('[1]Scotland'!H448:H452)</f>
        <v>0.041910356325403256</v>
      </c>
      <c r="I26" s="125">
        <f>SUM('[1]Scotland'!I448:I452)</f>
        <v>0.04239698256870196</v>
      </c>
      <c r="J26" s="125">
        <f>SUM('[1]Scotland'!J448:J452)</f>
        <v>0.0401709138833535</v>
      </c>
      <c r="K26" s="125">
        <f>SUM('[1]Scotland'!K448:K452)</f>
        <v>0.043233221188521215</v>
      </c>
      <c r="L26" s="125">
        <f>SUM('[1]Scotland'!L448:L452)</f>
        <v>0.04118457584315035</v>
      </c>
      <c r="M26" s="125">
        <f>SUM('[1]Scotland'!M448:M452)</f>
        <v>0.04225002630872707</v>
      </c>
      <c r="O26" s="93"/>
    </row>
    <row r="27" spans="2:15" ht="12.75">
      <c r="B27" s="3"/>
      <c r="C27" s="3" t="s">
        <v>181</v>
      </c>
      <c r="D27" s="3" t="s">
        <v>16</v>
      </c>
      <c r="E27" s="89">
        <f t="shared" si="1"/>
        <v>0</v>
      </c>
      <c r="F27" s="125">
        <f>'[1]Scotland'!F414</f>
        <v>0</v>
      </c>
      <c r="G27" s="125">
        <f>'[1]Scotland'!G414</f>
        <v>0.03806234464435316</v>
      </c>
      <c r="H27" s="125">
        <f>'[1]Scotland'!H414</f>
        <v>0.04031329879916965</v>
      </c>
      <c r="I27" s="125">
        <f>'[1]Scotland'!I414</f>
        <v>0.04341632221991145</v>
      </c>
      <c r="J27" s="125">
        <f>'[1]Scotland'!J414</f>
        <v>0.04477407435449339</v>
      </c>
      <c r="K27" s="125">
        <f>'[1]Scotland'!K414</f>
        <v>0.042230372803276524</v>
      </c>
      <c r="L27" s="125">
        <f>'[1]Scotland'!L414</f>
        <v>0.04392281123865408</v>
      </c>
      <c r="M27" s="125">
        <f>'[1]Scotland'!M414</f>
        <v>0.03785753866251176</v>
      </c>
      <c r="O27" s="93"/>
    </row>
    <row r="28" spans="2:15" ht="12.75">
      <c r="B28" s="3"/>
      <c r="C28" s="3" t="s">
        <v>181</v>
      </c>
      <c r="D28" s="3" t="s">
        <v>17</v>
      </c>
      <c r="E28" s="89">
        <f t="shared" si="1"/>
        <v>0.020919497830849558</v>
      </c>
      <c r="F28" s="125">
        <f>'[1]Scotland'!F453</f>
        <v>0.020919497830849558</v>
      </c>
      <c r="G28" s="125">
        <f>'[1]Scotland'!G453</f>
        <v>0.01667455697426623</v>
      </c>
      <c r="H28" s="125">
        <f>'[1]Scotland'!H453</f>
        <v>0.016906641414478937</v>
      </c>
      <c r="I28" s="125">
        <f>'[1]Scotland'!I453</f>
        <v>0.013782370087520888</v>
      </c>
      <c r="J28" s="125">
        <f>'[1]Scotland'!J453</f>
        <v>0.013269447247528127</v>
      </c>
      <c r="K28" s="125">
        <f>'[1]Scotland'!K453</f>
        <v>0.012467908704310466</v>
      </c>
      <c r="L28" s="125">
        <f>'[1]Scotland'!L453</f>
        <v>0.009483479337734102</v>
      </c>
      <c r="M28" s="125">
        <f>'[1]Scotland'!M453</f>
        <v>0.009378517786462858</v>
      </c>
      <c r="O28" s="93"/>
    </row>
    <row r="29" spans="2:15" ht="12.75">
      <c r="B29" s="3" t="s">
        <v>18</v>
      </c>
      <c r="C29" s="3" t="s">
        <v>182</v>
      </c>
      <c r="D29" s="85" t="s">
        <v>18</v>
      </c>
      <c r="E29" s="89">
        <f t="shared" si="1"/>
        <v>0.33222308518961025</v>
      </c>
      <c r="F29" s="125">
        <f>SUM('[1]Scotland'!F454:F457,'[1]Scotland'!F560)</f>
        <v>0.33222308518961025</v>
      </c>
      <c r="G29" s="125">
        <f>SUM('[1]Scotland'!G454:G457,'[1]Scotland'!G560)</f>
        <v>0.3591476134534216</v>
      </c>
      <c r="H29" s="125">
        <f>SUM('[1]Scotland'!H454:H457,'[1]Scotland'!H560)</f>
        <v>0.36754603552474585</v>
      </c>
      <c r="I29" s="125">
        <f>SUM('[1]Scotland'!I454:I457,'[1]Scotland'!I560)</f>
        <v>0.3733230395135274</v>
      </c>
      <c r="J29" s="125">
        <f>SUM('[1]Scotland'!J454:J457,'[1]Scotland'!J560)</f>
        <v>0.3826194724851766</v>
      </c>
      <c r="K29" s="125">
        <f>SUM('[1]Scotland'!K454:K457,'[1]Scotland'!K560)</f>
        <v>0.3787536878022267</v>
      </c>
      <c r="L29" s="125">
        <f>SUM('[1]Scotland'!L454:L457,'[1]Scotland'!L560)</f>
        <v>0.3586103729411069</v>
      </c>
      <c r="M29" s="125">
        <f>SUM('[1]Scotland'!M454:M457,'[1]Scotland'!M560)</f>
        <v>0.3679072818097942</v>
      </c>
      <c r="O29" s="93"/>
    </row>
    <row r="30" spans="2:15" ht="12.75">
      <c r="B30" s="3"/>
      <c r="C30" s="3" t="s">
        <v>178</v>
      </c>
      <c r="D30" s="3" t="s">
        <v>19</v>
      </c>
      <c r="E30" s="89">
        <f t="shared" si="1"/>
        <v>0.005644127396408449</v>
      </c>
      <c r="F30" s="125">
        <f>'[1]Scotland'!F461</f>
        <v>0.005644127396408449</v>
      </c>
      <c r="G30" s="125">
        <f>'[1]Scotland'!G461</f>
        <v>0.0049496994096575285</v>
      </c>
      <c r="H30" s="125">
        <f>'[1]Scotland'!H461</f>
        <v>0.004481111004582054</v>
      </c>
      <c r="I30" s="125">
        <f>'[1]Scotland'!I461</f>
        <v>0.003561895532883845</v>
      </c>
      <c r="J30" s="125">
        <f>'[1]Scotland'!J461</f>
        <v>0.0035236965617311566</v>
      </c>
      <c r="K30" s="125">
        <f>'[1]Scotland'!K461</f>
        <v>0.003522893009295837</v>
      </c>
      <c r="L30" s="125">
        <f>'[1]Scotland'!L461</f>
        <v>0.0011698001777186726</v>
      </c>
      <c r="M30" s="125">
        <f>'[1]Scotland'!M461</f>
        <v>0.003518788231988787</v>
      </c>
      <c r="O30" s="93"/>
    </row>
    <row r="31" spans="2:15" ht="12.75">
      <c r="B31" s="3" t="s">
        <v>20</v>
      </c>
      <c r="C31" s="3" t="s">
        <v>183</v>
      </c>
      <c r="D31" s="3" t="s">
        <v>21</v>
      </c>
      <c r="E31" s="89">
        <f t="shared" si="1"/>
        <v>0.45450718520518796</v>
      </c>
      <c r="F31" s="125">
        <f>SUM('[1]Scotland'!F458:F459)</f>
        <v>0.45450718520518796</v>
      </c>
      <c r="G31" s="125">
        <f>SUM('[1]Scotland'!G458:G459)</f>
        <v>0.3947298448325817</v>
      </c>
      <c r="H31" s="125">
        <f>SUM('[1]Scotland'!H458:H459)</f>
        <v>0.3810100552276095</v>
      </c>
      <c r="I31" s="125">
        <f>SUM('[1]Scotland'!I458:I459)</f>
        <v>0.37694237202506453</v>
      </c>
      <c r="J31" s="125">
        <f>SUM('[1]Scotland'!J458:J459)</f>
        <v>0.3292287035581713</v>
      </c>
      <c r="K31" s="125">
        <f>SUM('[1]Scotland'!K458:K459)</f>
        <v>0.3245780628064024</v>
      </c>
      <c r="L31" s="125">
        <f>SUM('[1]Scotland'!L458:L459)</f>
        <v>0.304574474340452</v>
      </c>
      <c r="M31" s="125">
        <f>SUM('[1]Scotland'!M458:M459)</f>
        <v>0.2888064363222504</v>
      </c>
      <c r="O31" s="93"/>
    </row>
    <row r="32" spans="2:15" ht="12.75">
      <c r="B32" s="3"/>
      <c r="C32" s="3" t="s">
        <v>187</v>
      </c>
      <c r="D32" s="3" t="s">
        <v>213</v>
      </c>
      <c r="E32" s="89">
        <f t="shared" si="1"/>
        <v>0.004641912702380416</v>
      </c>
      <c r="F32" s="125">
        <f>'[1]Scotland'!F462</f>
        <v>0.004641912702380416</v>
      </c>
      <c r="G32" s="125">
        <f>'[1]Scotland'!G462</f>
        <v>0.0032106561376436605</v>
      </c>
      <c r="H32" s="125">
        <f>'[1]Scotland'!H462</f>
        <v>0.0032169822218577728</v>
      </c>
      <c r="I32" s="125">
        <f>'[1]Scotland'!I462</f>
        <v>0.003119397883499526</v>
      </c>
      <c r="J32" s="125">
        <f>'[1]Scotland'!J462</f>
        <v>0.00261485767810241</v>
      </c>
      <c r="K32" s="125">
        <f>'[1]Scotland'!K462</f>
        <v>0.002709083305971281</v>
      </c>
      <c r="L32" s="125">
        <f>'[1]Scotland'!L462</f>
        <v>0.002595426269732812</v>
      </c>
      <c r="M32" s="125">
        <f>'[1]Scotland'!M462</f>
        <v>0.002397221978100026</v>
      </c>
      <c r="O32" s="93"/>
    </row>
    <row r="33" spans="2:15" ht="12.75">
      <c r="B33" s="3" t="s">
        <v>22</v>
      </c>
      <c r="C33" s="3" t="s">
        <v>222</v>
      </c>
      <c r="D33" s="3" t="s">
        <v>23</v>
      </c>
      <c r="E33" s="89">
        <f t="shared" si="1"/>
        <v>0.5257256320758507</v>
      </c>
      <c r="F33" s="125">
        <f>SUM('[1]Scotland'!F463:F464)</f>
        <v>0.5257256320758507</v>
      </c>
      <c r="G33" s="125">
        <f>SUM('[1]Scotland'!G463:G464)</f>
        <v>0.2973018842121189</v>
      </c>
      <c r="H33" s="125">
        <f>SUM('[1]Scotland'!H463:H464)</f>
        <v>0.2831841701084991</v>
      </c>
      <c r="I33" s="125">
        <f>SUM('[1]Scotland'!I463:I464)</f>
        <v>0.2531916079095742</v>
      </c>
      <c r="J33" s="125">
        <f>SUM('[1]Scotland'!J463:J464)</f>
        <v>0.2564912862935296</v>
      </c>
      <c r="K33" s="125">
        <f>SUM('[1]Scotland'!K463:K464)</f>
        <v>0.2620803185723186</v>
      </c>
      <c r="L33" s="125">
        <f>SUM('[1]Scotland'!L463:L464)</f>
        <v>0.25507491330241594</v>
      </c>
      <c r="M33" s="125">
        <f>SUM('[1]Scotland'!M463:M464)</f>
        <v>0.2267918363373389</v>
      </c>
      <c r="O33" s="93"/>
    </row>
    <row r="34" spans="2:15" ht="12.75">
      <c r="B34" s="3" t="s">
        <v>24</v>
      </c>
      <c r="C34" s="3" t="s">
        <v>223</v>
      </c>
      <c r="D34" s="3" t="s">
        <v>25</v>
      </c>
      <c r="E34" s="89">
        <f t="shared" si="1"/>
        <v>0.04035970769392842</v>
      </c>
      <c r="F34" s="125">
        <f>'[1]Scotland'!F460</f>
        <v>0.04035970769392842</v>
      </c>
      <c r="G34" s="125">
        <f>'[1]Scotland'!G460</f>
        <v>0.06605579963868649</v>
      </c>
      <c r="H34" s="125">
        <f>'[1]Scotland'!H460</f>
        <v>0.07033004950520709</v>
      </c>
      <c r="I34" s="125">
        <f>'[1]Scotland'!I460</f>
        <v>0.07483864020068494</v>
      </c>
      <c r="J34" s="125">
        <f>'[1]Scotland'!J460</f>
        <v>0.07709306119805022</v>
      </c>
      <c r="K34" s="125">
        <f>'[1]Scotland'!K460</f>
        <v>0.07793018487887307</v>
      </c>
      <c r="L34" s="125">
        <f>'[1]Scotland'!L460</f>
        <v>0.07488645471481625</v>
      </c>
      <c r="M34" s="125">
        <f>'[1]Scotland'!M460</f>
        <v>0.07040889614839237</v>
      </c>
      <c r="O34" s="93"/>
    </row>
    <row r="35" spans="2:15" ht="12.75">
      <c r="B35" s="2" t="s">
        <v>26</v>
      </c>
      <c r="C35" s="2" t="s">
        <v>178</v>
      </c>
      <c r="D35" s="85" t="s">
        <v>26</v>
      </c>
      <c r="E35" s="88">
        <f>F35</f>
        <v>3.2009056786717256</v>
      </c>
      <c r="F35" s="126">
        <f>'[1]Scotland'!F465+'[1]Scotland'!F558</f>
        <v>3.2009056786717256</v>
      </c>
      <c r="G35" s="126">
        <f>'[1]Scotland'!G465+'[1]Scotland'!G558</f>
        <v>1.998215848364808</v>
      </c>
      <c r="H35" s="126">
        <f>'[1]Scotland'!H465+'[1]Scotland'!H558</f>
        <v>2.1043228554494786</v>
      </c>
      <c r="I35" s="126">
        <f>'[1]Scotland'!I465+'[1]Scotland'!I558</f>
        <v>2.1743154443009733</v>
      </c>
      <c r="J35" s="126">
        <f>'[1]Scotland'!J465+'[1]Scotland'!J558</f>
        <v>2.1279369408826</v>
      </c>
      <c r="K35" s="126">
        <f>'[1]Scotland'!K465+'[1]Scotland'!K558</f>
        <v>2.135251956941881</v>
      </c>
      <c r="L35" s="126">
        <f>'[1]Scotland'!L465+'[1]Scotland'!L558</f>
        <v>2.1064290358637763</v>
      </c>
      <c r="M35" s="126">
        <f>'[1]Scotland'!M465+'[1]Scotland'!M558</f>
        <v>1.8765476679427924</v>
      </c>
      <c r="O35" s="92">
        <f>(M35-E35)/E35</f>
        <v>-0.4137447784086221</v>
      </c>
    </row>
    <row r="36" spans="2:15" ht="12.75">
      <c r="B36" s="2" t="s">
        <v>27</v>
      </c>
      <c r="C36" s="2"/>
      <c r="D36" s="2"/>
      <c r="E36" s="88">
        <f>SUM(E37:E40)</f>
        <v>17.19611299818691</v>
      </c>
      <c r="F36" s="27">
        <f>SUM(F37:F40)</f>
        <v>17.16185740486895</v>
      </c>
      <c r="G36" s="27">
        <f aca="true" t="shared" si="3" ref="G36:M36">SUM(G37:G40)</f>
        <v>15.355879314305751</v>
      </c>
      <c r="H36" s="27">
        <f t="shared" si="3"/>
        <v>15.370456269815898</v>
      </c>
      <c r="I36" s="27">
        <f t="shared" si="3"/>
        <v>15.60192792723821</v>
      </c>
      <c r="J36" s="27">
        <f t="shared" si="3"/>
        <v>15.54066556114316</v>
      </c>
      <c r="K36" s="27">
        <f t="shared" si="3"/>
        <v>15.004799158065623</v>
      </c>
      <c r="L36" s="27">
        <f t="shared" si="3"/>
        <v>15.278982391377424</v>
      </c>
      <c r="M36" s="27">
        <f t="shared" si="3"/>
        <v>14.10838356313763</v>
      </c>
      <c r="O36" s="92">
        <f>(M36-E36)/E36</f>
        <v>-0.17955973163091193</v>
      </c>
    </row>
    <row r="37" spans="2:15" ht="12.75">
      <c r="B37" s="3" t="s">
        <v>28</v>
      </c>
      <c r="C37" s="3" t="s">
        <v>224</v>
      </c>
      <c r="D37" s="85" t="s">
        <v>143</v>
      </c>
      <c r="E37" s="89">
        <f aca="true" t="shared" si="4" ref="E37:E98">F37</f>
        <v>17.05201614891706</v>
      </c>
      <c r="F37" s="125">
        <f>'[1]Scotland'!F559+'[1]Scotland'!F466+'[1]Scotland'!F467</f>
        <v>17.05201614891706</v>
      </c>
      <c r="G37" s="125">
        <f>'[1]Scotland'!G559+'[1]Scotland'!G466+'[1]Scotland'!G467</f>
        <v>15.00614362751326</v>
      </c>
      <c r="H37" s="125">
        <f>'[1]Scotland'!H559+'[1]Scotland'!H466+'[1]Scotland'!H467</f>
        <v>15.017325494921904</v>
      </c>
      <c r="I37" s="125">
        <f>'[1]Scotland'!I559+'[1]Scotland'!I466+'[1]Scotland'!I467</f>
        <v>15.217521335616217</v>
      </c>
      <c r="J37" s="125">
        <f>'[1]Scotland'!J559+'[1]Scotland'!J466+'[1]Scotland'!J467</f>
        <v>15.15689008215009</v>
      </c>
      <c r="K37" s="125">
        <f>'[1]Scotland'!K559+'[1]Scotland'!K466+'[1]Scotland'!K467</f>
        <v>14.63752038151788</v>
      </c>
      <c r="L37" s="125">
        <f>'[1]Scotland'!L559+'[1]Scotland'!L466+'[1]Scotland'!L467</f>
        <v>14.905492308462318</v>
      </c>
      <c r="M37" s="125">
        <f>'[1]Scotland'!M559+'[1]Scotland'!M466+'[1]Scotland'!M467</f>
        <v>13.743742349286633</v>
      </c>
      <c r="O37" s="93"/>
    </row>
    <row r="38" spans="2:15" ht="12.75">
      <c r="B38" s="3"/>
      <c r="C38" s="3" t="s">
        <v>179</v>
      </c>
      <c r="D38" s="3" t="s">
        <v>29</v>
      </c>
      <c r="E38" s="89">
        <f t="shared" si="4"/>
        <v>0.10867271365669834</v>
      </c>
      <c r="F38" s="125">
        <f>'[1]Scotland'!F468</f>
        <v>0.10867271365669834</v>
      </c>
      <c r="G38" s="125">
        <f>'[1]Scotland'!G468</f>
        <v>0.12462980299087291</v>
      </c>
      <c r="H38" s="125">
        <f>'[1]Scotland'!H468</f>
        <v>0.12514697435741054</v>
      </c>
      <c r="I38" s="125">
        <f>'[1]Scotland'!I468</f>
        <v>0.12832946116619268</v>
      </c>
      <c r="J38" s="125">
        <f>'[1]Scotland'!J468</f>
        <v>0.12910823926696877</v>
      </c>
      <c r="K38" s="125">
        <f>'[1]Scotland'!K468</f>
        <v>0.1289376328393248</v>
      </c>
      <c r="L38" s="125">
        <f>'[1]Scotland'!L468</f>
        <v>0.13118807733353396</v>
      </c>
      <c r="M38" s="125">
        <f>'[1]Scotland'!M468</f>
        <v>0.13054759807923214</v>
      </c>
      <c r="O38" s="93"/>
    </row>
    <row r="39" spans="2:15" ht="12.75">
      <c r="B39" s="3"/>
      <c r="C39" s="3" t="s">
        <v>197</v>
      </c>
      <c r="D39" s="3" t="s">
        <v>66</v>
      </c>
      <c r="E39" s="89">
        <f t="shared" si="4"/>
        <v>0.00011935475742653009</v>
      </c>
      <c r="F39" s="125">
        <f>'[1]Scotland'!F471</f>
        <v>0.00011935475742653009</v>
      </c>
      <c r="G39" s="125">
        <f>'[1]Scotland'!G471</f>
        <v>0.00014111934605968404</v>
      </c>
      <c r="H39" s="125">
        <f>'[1]Scotland'!H471</f>
        <v>0.0001203715063927078</v>
      </c>
      <c r="I39" s="125">
        <f>'[1]Scotland'!I471</f>
        <v>0.00011088913997882412</v>
      </c>
      <c r="J39" s="125">
        <f>'[1]Scotland'!J471</f>
        <v>0.00010237867563602437</v>
      </c>
      <c r="K39" s="125">
        <f>'[1]Scotland'!K471</f>
        <v>9.082518134474125E-05</v>
      </c>
      <c r="L39" s="125">
        <f>'[1]Scotland'!L471</f>
        <v>7.931652447510867E-05</v>
      </c>
      <c r="M39" s="125">
        <f>'[1]Scotland'!M471</f>
        <v>7.917273536867422E-05</v>
      </c>
      <c r="O39" s="93"/>
    </row>
    <row r="40" spans="2:15" ht="12.75">
      <c r="B40" s="3"/>
      <c r="C40" s="3" t="s">
        <v>225</v>
      </c>
      <c r="D40" s="3" t="s">
        <v>96</v>
      </c>
      <c r="E40" s="90">
        <f>'[1]F-gas 2009'!$R$36</f>
        <v>0.03530478085572395</v>
      </c>
      <c r="F40" s="125">
        <f>'[1]Scotland'!F469+'[1]Scotland'!F470</f>
        <v>0.001049187537767682</v>
      </c>
      <c r="G40" s="125">
        <f>'[1]Scotland'!G469+'[1]Scotland'!G470</f>
        <v>0.22496476445555874</v>
      </c>
      <c r="H40" s="125">
        <f>'[1]Scotland'!H469+'[1]Scotland'!H470</f>
        <v>0.2278634290301922</v>
      </c>
      <c r="I40" s="125">
        <f>'[1]Scotland'!I469+'[1]Scotland'!I470</f>
        <v>0.25596624131582085</v>
      </c>
      <c r="J40" s="125">
        <f>'[1]Scotland'!J469+'[1]Scotland'!J470</f>
        <v>0.25456486105046267</v>
      </c>
      <c r="K40" s="125">
        <f>'[1]Scotland'!K469+'[1]Scotland'!K470</f>
        <v>0.23825031852707224</v>
      </c>
      <c r="L40" s="125">
        <f>'[1]Scotland'!L469+'[1]Scotland'!L470</f>
        <v>0.24222268905709823</v>
      </c>
      <c r="M40" s="125">
        <f>'[1]Scotland'!M469+'[1]Scotland'!M470</f>
        <v>0.2340144430363974</v>
      </c>
      <c r="O40" s="93"/>
    </row>
    <row r="41" spans="2:15" ht="12.75">
      <c r="B41" s="2" t="s">
        <v>30</v>
      </c>
      <c r="C41" s="2"/>
      <c r="D41" s="2"/>
      <c r="E41" s="27">
        <f>SUM(E42:E61)</f>
        <v>10.556671892054682</v>
      </c>
      <c r="F41" s="27">
        <f>SUM(F42:F61)</f>
        <v>10.556671892054682</v>
      </c>
      <c r="G41" s="27">
        <f aca="true" t="shared" si="5" ref="G41:M41">SUM(G42:G61)</f>
        <v>9.182264482104628</v>
      </c>
      <c r="H41" s="27">
        <f t="shared" si="5"/>
        <v>9.019597572408557</v>
      </c>
      <c r="I41" s="27">
        <f t="shared" si="5"/>
        <v>8.90316091229737</v>
      </c>
      <c r="J41" s="27">
        <f t="shared" si="5"/>
        <v>8.719426390146031</v>
      </c>
      <c r="K41" s="27">
        <f t="shared" si="5"/>
        <v>8.453440554491323</v>
      </c>
      <c r="L41" s="27">
        <f t="shared" si="5"/>
        <v>8.218639935050039</v>
      </c>
      <c r="M41" s="27">
        <f t="shared" si="5"/>
        <v>8.181875110744537</v>
      </c>
      <c r="O41" s="92">
        <f>(M41-E41)/E41</f>
        <v>-0.22495695666145502</v>
      </c>
    </row>
    <row r="42" spans="2:15" ht="12.75">
      <c r="B42" s="3" t="s">
        <v>31</v>
      </c>
      <c r="C42" s="3" t="s">
        <v>187</v>
      </c>
      <c r="D42" s="85" t="s">
        <v>144</v>
      </c>
      <c r="E42" s="89">
        <f t="shared" si="4"/>
        <v>1.4597347673075727</v>
      </c>
      <c r="F42" s="125">
        <f>'[1]Scotland'!F472+'[1]Scotland'!F552</f>
        <v>1.4597347673075727</v>
      </c>
      <c r="G42" s="125">
        <f>'[1]Scotland'!G472+'[1]Scotland'!G552</f>
        <v>1.3468977412350336</v>
      </c>
      <c r="H42" s="125">
        <f>'[1]Scotland'!H472+'[1]Scotland'!H552</f>
        <v>1.290954479079183</v>
      </c>
      <c r="I42" s="125">
        <f>'[1]Scotland'!I472+'[1]Scotland'!I552</f>
        <v>1.2763387847759855</v>
      </c>
      <c r="J42" s="125">
        <f>'[1]Scotland'!J472+'[1]Scotland'!J552</f>
        <v>1.2232355139269138</v>
      </c>
      <c r="K42" s="125">
        <f>'[1]Scotland'!K472+'[1]Scotland'!K552</f>
        <v>1.1845531685402546</v>
      </c>
      <c r="L42" s="125">
        <f>'[1]Scotland'!L472+'[1]Scotland'!L552</f>
        <v>1.1500104891437661</v>
      </c>
      <c r="M42" s="125">
        <f>'[1]Scotland'!M472+'[1]Scotland'!M552</f>
        <v>1.115318418962698</v>
      </c>
      <c r="O42" s="93"/>
    </row>
    <row r="43" spans="2:15" ht="12.75">
      <c r="B43" s="3"/>
      <c r="C43" s="3" t="s">
        <v>179</v>
      </c>
      <c r="D43" s="3" t="s">
        <v>32</v>
      </c>
      <c r="E43" s="89">
        <f t="shared" si="4"/>
        <v>0.003424310057593722</v>
      </c>
      <c r="F43" s="125">
        <f>'[1]Scotland'!F473</f>
        <v>0.003424310057593722</v>
      </c>
      <c r="G43" s="125">
        <f>'[1]Scotland'!G473</f>
        <v>0.0031557683550346815</v>
      </c>
      <c r="H43" s="125">
        <f>'[1]Scotland'!H473</f>
        <v>0.0031542518846239156</v>
      </c>
      <c r="I43" s="125">
        <f>'[1]Scotland'!I473</f>
        <v>0.003134754398011128</v>
      </c>
      <c r="J43" s="125">
        <f>'[1]Scotland'!J473</f>
        <v>0.0031166508447548653</v>
      </c>
      <c r="K43" s="125">
        <f>'[1]Scotland'!K473</f>
        <v>0.0031293242285702076</v>
      </c>
      <c r="L43" s="125">
        <f>'[1]Scotland'!L473</f>
        <v>0.003185254847161572</v>
      </c>
      <c r="M43" s="125">
        <f>'[1]Scotland'!M473</f>
        <v>0.003210830599338164</v>
      </c>
      <c r="O43" s="93"/>
    </row>
    <row r="44" spans="2:15" ht="12.75">
      <c r="B44" s="3" t="s">
        <v>67</v>
      </c>
      <c r="C44" s="3" t="s">
        <v>226</v>
      </c>
      <c r="D44" s="3" t="s">
        <v>68</v>
      </c>
      <c r="E44" s="89">
        <f t="shared" si="4"/>
        <v>2.118176650830897</v>
      </c>
      <c r="F44" s="125">
        <f>SUM('[1]Scotland'!F474:F475)</f>
        <v>2.118176650830897</v>
      </c>
      <c r="G44" s="125">
        <f>SUM('[1]Scotland'!G474:G475)</f>
        <v>1.9923666655275187</v>
      </c>
      <c r="H44" s="125">
        <f>SUM('[1]Scotland'!H474:H475)</f>
        <v>2.0071061532065446</v>
      </c>
      <c r="I44" s="125">
        <f>SUM('[1]Scotland'!I474:I475)</f>
        <v>2.072061435725943</v>
      </c>
      <c r="J44" s="125">
        <f>SUM('[1]Scotland'!J474:J475)</f>
        <v>2.0331696092616536</v>
      </c>
      <c r="K44" s="125">
        <f>SUM('[1]Scotland'!K474:K475)</f>
        <v>2.011010692509209</v>
      </c>
      <c r="L44" s="125">
        <f>SUM('[1]Scotland'!L474:L475)</f>
        <v>1.95993173977781</v>
      </c>
      <c r="M44" s="125">
        <f>SUM('[1]Scotland'!M474:M475)</f>
        <v>1.917747467694968</v>
      </c>
      <c r="O44" s="93"/>
    </row>
    <row r="45" spans="2:15" ht="12.75">
      <c r="B45" s="3"/>
      <c r="C45" s="3" t="s">
        <v>227</v>
      </c>
      <c r="D45" s="3" t="s">
        <v>69</v>
      </c>
      <c r="E45" s="89">
        <f t="shared" si="4"/>
        <v>0.9906908256000001</v>
      </c>
      <c r="F45" s="125">
        <f>'[1]Scotland'!F477</f>
        <v>0.9906908256000001</v>
      </c>
      <c r="G45" s="125">
        <f>'[1]Scotland'!G477</f>
        <v>0.8161808592000003</v>
      </c>
      <c r="H45" s="125">
        <f>'[1]Scotland'!H477</f>
        <v>0.819082656</v>
      </c>
      <c r="I45" s="125">
        <f>'[1]Scotland'!I477</f>
        <v>0.7965987456</v>
      </c>
      <c r="J45" s="125">
        <f>'[1]Scotland'!J477</f>
        <v>0.7699482643224194</v>
      </c>
      <c r="K45" s="125">
        <f>'[1]Scotland'!K477</f>
        <v>0.7495738824000002</v>
      </c>
      <c r="L45" s="125">
        <f>'[1]Scotland'!L477</f>
        <v>0.7115431512000001</v>
      </c>
      <c r="M45" s="125">
        <f>'[1]Scotland'!M477</f>
        <v>0.6914754504000001</v>
      </c>
      <c r="O45" s="93"/>
    </row>
    <row r="46" spans="2:15" ht="12.75">
      <c r="B46" s="3"/>
      <c r="C46" s="3" t="s">
        <v>228</v>
      </c>
      <c r="D46" s="3" t="s">
        <v>70</v>
      </c>
      <c r="E46" s="89">
        <f t="shared" si="4"/>
        <v>0.002240595</v>
      </c>
      <c r="F46" s="125">
        <f>'[1]Scotland'!F478</f>
        <v>0.002240595</v>
      </c>
      <c r="G46" s="125">
        <f>'[1]Scotland'!G478</f>
        <v>0.0006175049999999997</v>
      </c>
      <c r="H46" s="125">
        <f>'[1]Scotland'!H478</f>
        <v>0.0005817000000000001</v>
      </c>
      <c r="I46" s="125">
        <f>'[1]Scotland'!I478</f>
        <v>0.0004508700000000001</v>
      </c>
      <c r="J46" s="125">
        <f>'[1]Scotland'!J478</f>
        <v>0.00047470500000000007</v>
      </c>
      <c r="K46" s="125">
        <f>'[1]Scotland'!K478</f>
        <v>0.00043932000000000004</v>
      </c>
      <c r="L46" s="125">
        <f>'[1]Scotland'!L478</f>
        <v>0.0004391100000000002</v>
      </c>
      <c r="M46" s="125">
        <f>'[1]Scotland'!M478</f>
        <v>0.0005303550000000001</v>
      </c>
      <c r="O46" s="93"/>
    </row>
    <row r="47" spans="2:15" ht="12.75">
      <c r="B47" s="3"/>
      <c r="C47" s="3" t="s">
        <v>229</v>
      </c>
      <c r="D47" s="3" t="s">
        <v>71</v>
      </c>
      <c r="E47" s="89">
        <f t="shared" si="4"/>
        <v>0.005358906</v>
      </c>
      <c r="F47" s="125">
        <f>'[1]Scotland'!F479</f>
        <v>0.005358906</v>
      </c>
      <c r="G47" s="125">
        <f>'[1]Scotland'!G479</f>
        <v>0.009723672000000001</v>
      </c>
      <c r="H47" s="125">
        <f>'[1]Scotland'!H479</f>
        <v>0.0099981</v>
      </c>
      <c r="I47" s="125">
        <f>'[1]Scotland'!I479</f>
        <v>0.010903031999999998</v>
      </c>
      <c r="J47" s="125">
        <f>'[1]Scotland'!J479</f>
        <v>0.011798892000000002</v>
      </c>
      <c r="K47" s="125">
        <f>'[1]Scotland'!K479</f>
        <v>0.01231335</v>
      </c>
      <c r="L47" s="125">
        <f>'[1]Scotland'!L479</f>
        <v>0.012260430000000004</v>
      </c>
      <c r="M47" s="125">
        <f>'[1]Scotland'!M479</f>
        <v>0.012992237999999994</v>
      </c>
      <c r="O47" s="93"/>
    </row>
    <row r="48" spans="2:15" ht="12.75">
      <c r="B48" s="3"/>
      <c r="C48" s="3" t="s">
        <v>230</v>
      </c>
      <c r="D48" s="3" t="s">
        <v>72</v>
      </c>
      <c r="E48" s="89">
        <f t="shared" si="4"/>
        <v>0.014230345500000002</v>
      </c>
      <c r="F48" s="125">
        <f>'[1]Scotland'!F480</f>
        <v>0.014230345500000002</v>
      </c>
      <c r="G48" s="125">
        <f>'[1]Scotland'!G480</f>
        <v>0.015413391000000002</v>
      </c>
      <c r="H48" s="125">
        <f>'[1]Scotland'!H480</f>
        <v>0.014853825000000005</v>
      </c>
      <c r="I48" s="125">
        <f>'[1]Scotland'!I480</f>
        <v>0.014773878</v>
      </c>
      <c r="J48" s="125">
        <f>'[1]Scotland'!J480</f>
        <v>0.014607337500000003</v>
      </c>
      <c r="K48" s="125">
        <f>'[1]Scotland'!K480</f>
        <v>0.0143850735</v>
      </c>
      <c r="L48" s="125">
        <f>'[1]Scotland'!L480</f>
        <v>0.013730944500000002</v>
      </c>
      <c r="M48" s="125">
        <f>'[1]Scotland'!M480</f>
        <v>0.0124752915</v>
      </c>
      <c r="O48" s="93"/>
    </row>
    <row r="49" spans="2:15" ht="12.75">
      <c r="B49" s="3"/>
      <c r="C49" s="3" t="s">
        <v>231</v>
      </c>
      <c r="D49" s="3" t="s">
        <v>73</v>
      </c>
      <c r="E49" s="89">
        <f t="shared" si="4"/>
        <v>0.0016654312268189696</v>
      </c>
      <c r="F49" s="125">
        <f>'[1]Scotland'!F476</f>
        <v>0.0016654312268189696</v>
      </c>
      <c r="G49" s="125">
        <f>'[1]Scotland'!G476</f>
        <v>0.0013194060516</v>
      </c>
      <c r="H49" s="125">
        <f>'[1]Scotland'!H476</f>
        <v>0.001263458196</v>
      </c>
      <c r="I49" s="125">
        <f>'[1]Scotland'!I476</f>
        <v>0.0013844315394000003</v>
      </c>
      <c r="J49" s="125">
        <f>'[1]Scotland'!J476</f>
        <v>0.0012041756999999996</v>
      </c>
      <c r="K49" s="125">
        <f>'[1]Scotland'!K476</f>
        <v>0.0011374828920000001</v>
      </c>
      <c r="L49" s="125">
        <f>'[1]Scotland'!L476</f>
        <v>0.0011510067113999999</v>
      </c>
      <c r="M49" s="125">
        <f>'[1]Scotland'!M476</f>
        <v>0.0013029181073999998</v>
      </c>
      <c r="O49" s="93"/>
    </row>
    <row r="50" spans="2:15" ht="12.75">
      <c r="B50" s="3" t="s">
        <v>74</v>
      </c>
      <c r="C50" s="3" t="s">
        <v>232</v>
      </c>
      <c r="D50" s="3" t="s">
        <v>68</v>
      </c>
      <c r="E50" s="89">
        <f t="shared" si="4"/>
        <v>0.2667752597945627</v>
      </c>
      <c r="F50" s="125">
        <f>SUM('[1]Scotland'!F481:F482)</f>
        <v>0.2667752597945627</v>
      </c>
      <c r="G50" s="125">
        <f>SUM('[1]Scotland'!G481:G482)</f>
        <v>0.24389344767657</v>
      </c>
      <c r="H50" s="125">
        <f>SUM('[1]Scotland'!H481:H482)</f>
        <v>0.2453901950874126</v>
      </c>
      <c r="I50" s="125">
        <f>SUM('[1]Scotland'!I481:I482)</f>
        <v>0.2616134604046352</v>
      </c>
      <c r="J50" s="125">
        <f>SUM('[1]Scotland'!J481:J482)</f>
        <v>0.2557025504958354</v>
      </c>
      <c r="K50" s="125">
        <f>SUM('[1]Scotland'!K481:K482)</f>
        <v>0.25542689115490613</v>
      </c>
      <c r="L50" s="125">
        <f>SUM('[1]Scotland'!L481:L482)</f>
        <v>0.24799006254570033</v>
      </c>
      <c r="M50" s="125">
        <f>SUM('[1]Scotland'!M481:M482)</f>
        <v>0.2431108984863242</v>
      </c>
      <c r="O50" s="93"/>
    </row>
    <row r="51" spans="2:15" ht="12.75">
      <c r="B51" s="3"/>
      <c r="C51" s="3" t="s">
        <v>233</v>
      </c>
      <c r="D51" s="3" t="s">
        <v>69</v>
      </c>
      <c r="E51" s="89">
        <f t="shared" si="4"/>
        <v>0.023528907108000003</v>
      </c>
      <c r="F51" s="125">
        <f>'[1]Scotland'!F487</f>
        <v>0.023528907108000003</v>
      </c>
      <c r="G51" s="125">
        <f>'[1]Scotland'!G487</f>
        <v>0.019384295406000004</v>
      </c>
      <c r="H51" s="125">
        <f>'[1]Scotland'!H487</f>
        <v>0.01945321308</v>
      </c>
      <c r="I51" s="125">
        <f>'[1]Scotland'!I487</f>
        <v>0.018919220208</v>
      </c>
      <c r="J51" s="125">
        <f>'[1]Scotland'!J487</f>
        <v>0.018286271277657456</v>
      </c>
      <c r="K51" s="125">
        <f>'[1]Scotland'!K487</f>
        <v>0.017802379706999997</v>
      </c>
      <c r="L51" s="125">
        <f>'[1]Scotland'!L487</f>
        <v>0.016899149841000004</v>
      </c>
      <c r="M51" s="125">
        <f>'[1]Scotland'!M487</f>
        <v>0.016422541947000005</v>
      </c>
      <c r="O51" s="93"/>
    </row>
    <row r="52" spans="2:15" ht="12.75">
      <c r="B52" s="3"/>
      <c r="C52" s="3" t="s">
        <v>234</v>
      </c>
      <c r="D52" s="3" t="s">
        <v>70</v>
      </c>
      <c r="E52" s="89">
        <f t="shared" si="4"/>
        <v>5.377428E-05</v>
      </c>
      <c r="F52" s="125">
        <f>'[1]Scotland'!F488</f>
        <v>5.377428E-05</v>
      </c>
      <c r="G52" s="125">
        <f>'[1]Scotland'!G488</f>
        <v>1.482012E-05</v>
      </c>
      <c r="H52" s="125">
        <f>'[1]Scotland'!H488</f>
        <v>1.39608E-05</v>
      </c>
      <c r="I52" s="125">
        <f>'[1]Scotland'!I488</f>
        <v>1.0820880000000004E-05</v>
      </c>
      <c r="J52" s="125">
        <f>'[1]Scotland'!J488</f>
        <v>1.139292E-05</v>
      </c>
      <c r="K52" s="125">
        <f>'[1]Scotland'!K488</f>
        <v>1.054368E-05</v>
      </c>
      <c r="L52" s="125">
        <f>'[1]Scotland'!L488</f>
        <v>1.053864E-05</v>
      </c>
      <c r="M52" s="125">
        <f>'[1]Scotland'!M488</f>
        <v>1.2728520000000002E-05</v>
      </c>
      <c r="O52" s="93"/>
    </row>
    <row r="53" spans="2:15" ht="12.75">
      <c r="B53" s="3"/>
      <c r="C53" s="3" t="s">
        <v>235</v>
      </c>
      <c r="D53" s="3" t="s">
        <v>71</v>
      </c>
      <c r="E53" s="89">
        <f t="shared" si="4"/>
        <v>0.0004168037999999999</v>
      </c>
      <c r="F53" s="125">
        <f>'[1]Scotland'!F489</f>
        <v>0.0004168037999999999</v>
      </c>
      <c r="G53" s="125">
        <f>'[1]Scotland'!G489</f>
        <v>0.0007562856000000001</v>
      </c>
      <c r="H53" s="125">
        <f>'[1]Scotland'!H489</f>
        <v>0.0007776300000000001</v>
      </c>
      <c r="I53" s="125">
        <f>'[1]Scotland'!I489</f>
        <v>0.0008480135999999999</v>
      </c>
      <c r="J53" s="125">
        <f>'[1]Scotland'!J489</f>
        <v>0.0009176916</v>
      </c>
      <c r="K53" s="125">
        <f>'[1]Scotland'!K489</f>
        <v>0.0009577050000000001</v>
      </c>
      <c r="L53" s="125">
        <f>'[1]Scotland'!L489</f>
        <v>0.0009535890000000001</v>
      </c>
      <c r="M53" s="125">
        <f>'[1]Scotland'!M489</f>
        <v>0.0010105073999999998</v>
      </c>
      <c r="O53" s="93"/>
    </row>
    <row r="54" spans="2:15" ht="12.75">
      <c r="B54" s="3"/>
      <c r="C54" s="3" t="s">
        <v>236</v>
      </c>
      <c r="D54" s="3" t="s">
        <v>72</v>
      </c>
      <c r="E54" s="89">
        <f t="shared" si="4"/>
        <v>0.06697749281999998</v>
      </c>
      <c r="F54" s="125">
        <f>'[1]Scotland'!F490</f>
        <v>0.06697749281999998</v>
      </c>
      <c r="G54" s="125">
        <f>'[1]Scotland'!G490</f>
        <v>0.07254569363999999</v>
      </c>
      <c r="H54" s="125">
        <f>'[1]Scotland'!H490</f>
        <v>0.06991200299999999</v>
      </c>
      <c r="I54" s="125">
        <f>'[1]Scotland'!I490</f>
        <v>0.06953571912</v>
      </c>
      <c r="J54" s="125">
        <f>'[1]Scotland'!J490</f>
        <v>0.06875186850000001</v>
      </c>
      <c r="K54" s="125">
        <f>'[1]Scotland'!K490</f>
        <v>0.06770574594</v>
      </c>
      <c r="L54" s="125">
        <f>'[1]Scotland'!L490</f>
        <v>0.06462697878000001</v>
      </c>
      <c r="M54" s="125">
        <f>'[1]Scotland'!M490</f>
        <v>0.05871703865999999</v>
      </c>
      <c r="O54" s="93"/>
    </row>
    <row r="55" spans="2:15" ht="12.75">
      <c r="B55" s="3"/>
      <c r="C55" s="3" t="s">
        <v>237</v>
      </c>
      <c r="D55" s="3" t="s">
        <v>75</v>
      </c>
      <c r="E55" s="89">
        <f t="shared" si="4"/>
        <v>0.024270709105745233</v>
      </c>
      <c r="F55" s="125">
        <f>SUM('[1]Scotland'!F491:F493)</f>
        <v>0.024270709105745233</v>
      </c>
      <c r="G55" s="125">
        <f>SUM('[1]Scotland'!G491:G493)</f>
        <v>0.023675162238000005</v>
      </c>
      <c r="H55" s="125">
        <f>SUM('[1]Scotland'!H491:H493)</f>
        <v>0.025925181282</v>
      </c>
      <c r="I55" s="125">
        <f>SUM('[1]Scotland'!I491:I493)</f>
        <v>0.024006634469999996</v>
      </c>
      <c r="J55" s="125">
        <f>SUM('[1]Scotland'!J491:J493)</f>
        <v>0.022196538000000005</v>
      </c>
      <c r="K55" s="125">
        <f>SUM('[1]Scotland'!K491:K493)</f>
        <v>0.02309883849</v>
      </c>
      <c r="L55" s="125">
        <f>SUM('[1]Scotland'!L491:L493)</f>
        <v>0.022580122749107454</v>
      </c>
      <c r="M55" s="125">
        <f>SUM('[1]Scotland'!M491:M493)</f>
        <v>0.021764518776000007</v>
      </c>
      <c r="O55" s="93"/>
    </row>
    <row r="56" spans="2:15" ht="12.75">
      <c r="B56" s="3"/>
      <c r="C56" s="3" t="s">
        <v>238</v>
      </c>
      <c r="D56" s="3" t="s">
        <v>73</v>
      </c>
      <c r="E56" s="89">
        <f t="shared" si="4"/>
        <v>4.147625660660268E-05</v>
      </c>
      <c r="F56" s="125">
        <f>'[1]Scotland'!F483</f>
        <v>4.147625660660268E-05</v>
      </c>
      <c r="G56" s="125">
        <f>'[1]Scotland'!G483</f>
        <v>3.2858771400000005E-05</v>
      </c>
      <c r="H56" s="125">
        <f>'[1]Scotland'!H483</f>
        <v>3.1465434E-05</v>
      </c>
      <c r="I56" s="125">
        <f>'[1]Scotland'!I483</f>
        <v>3.447818010000001E-05</v>
      </c>
      <c r="J56" s="125">
        <f>'[1]Scotland'!J483</f>
        <v>2.9989049999999997E-05</v>
      </c>
      <c r="K56" s="125">
        <f>'[1]Scotland'!K483</f>
        <v>2.8328118E-05</v>
      </c>
      <c r="L56" s="125">
        <f>'[1]Scotland'!L483</f>
        <v>2.86649181E-05</v>
      </c>
      <c r="M56" s="125">
        <f>'[1]Scotland'!M483</f>
        <v>3.2448152100000006E-05</v>
      </c>
      <c r="O56" s="93"/>
    </row>
    <row r="57" spans="2:15" ht="12.75">
      <c r="B57" s="23" t="s">
        <v>55</v>
      </c>
      <c r="C57" s="23" t="s">
        <v>239</v>
      </c>
      <c r="D57" s="3" t="s">
        <v>82</v>
      </c>
      <c r="E57" s="89">
        <f t="shared" si="4"/>
        <v>0.007170485822365038</v>
      </c>
      <c r="F57" s="125">
        <f>'[1]Scotland'!F484</f>
        <v>0.007170485822365038</v>
      </c>
      <c r="G57" s="125">
        <f>'[1]Scotland'!G484</f>
        <v>0.006865910581745133</v>
      </c>
      <c r="H57" s="125">
        <f>'[1]Scotland'!H484</f>
        <v>0.00684996154785178</v>
      </c>
      <c r="I57" s="125">
        <f>'[1]Scotland'!I484</f>
        <v>0.006879964100482405</v>
      </c>
      <c r="J57" s="125">
        <f>'[1]Scotland'!J484</f>
        <v>0.006865530629901613</v>
      </c>
      <c r="K57" s="125">
        <f>'[1]Scotland'!K484</f>
        <v>0.0068070896944643225</v>
      </c>
      <c r="L57" s="125">
        <f>'[1]Scotland'!L484</f>
        <v>0.006616216324627071</v>
      </c>
      <c r="M57" s="125">
        <f>'[1]Scotland'!M484</f>
        <v>0.00642395533583036</v>
      </c>
      <c r="O57" s="93"/>
    </row>
    <row r="58" spans="2:15" ht="12.75">
      <c r="B58" s="23"/>
      <c r="C58" s="23" t="s">
        <v>240</v>
      </c>
      <c r="D58" s="3" t="s">
        <v>83</v>
      </c>
      <c r="E58" s="89">
        <f t="shared" si="4"/>
        <v>0.271617871925748</v>
      </c>
      <c r="F58" s="125">
        <f>'[1]Scotland'!F485</f>
        <v>0.271617871925748</v>
      </c>
      <c r="G58" s="125">
        <f>'[1]Scotland'!G485</f>
        <v>0.2658682942129642</v>
      </c>
      <c r="H58" s="125">
        <f>'[1]Scotland'!H485</f>
        <v>0.2654121730567452</v>
      </c>
      <c r="I58" s="125">
        <f>'[1]Scotland'!I485</f>
        <v>0.2655351493815061</v>
      </c>
      <c r="J58" s="125">
        <f>'[1]Scotland'!J485</f>
        <v>0.26164049740486184</v>
      </c>
      <c r="K58" s="125">
        <f>'[1]Scotland'!K485</f>
        <v>0.25538920163144097</v>
      </c>
      <c r="L58" s="125">
        <f>'[1]Scotland'!L485</f>
        <v>0.24872508653111186</v>
      </c>
      <c r="M58" s="125">
        <f>'[1]Scotland'!M485</f>
        <v>0.24041371695649905</v>
      </c>
      <c r="O58" s="93"/>
    </row>
    <row r="59" spans="2:15" ht="15.75">
      <c r="B59" s="23"/>
      <c r="C59" s="23" t="s">
        <v>241</v>
      </c>
      <c r="D59" s="3" t="s">
        <v>100</v>
      </c>
      <c r="E59" s="89">
        <f t="shared" si="4"/>
        <v>0.0873121294327733</v>
      </c>
      <c r="F59" s="125">
        <f>'[1]Scotland'!F486</f>
        <v>0.0873121294327733</v>
      </c>
      <c r="G59" s="125">
        <f>'[1]Scotland'!G486</f>
        <v>0.049644944068928415</v>
      </c>
      <c r="H59" s="125">
        <f>'[1]Scotland'!H486</f>
        <v>0.05479889919758567</v>
      </c>
      <c r="I59" s="125">
        <f>'[1]Scotland'!I486</f>
        <v>0.052060990096122826</v>
      </c>
      <c r="J59" s="125">
        <f>'[1]Scotland'!J486</f>
        <v>0.04614739799305426</v>
      </c>
      <c r="K59" s="125">
        <f>'[1]Scotland'!K486</f>
        <v>0.048616485700325666</v>
      </c>
      <c r="L59" s="125">
        <f>'[1]Scotland'!L486</f>
        <v>0.04412530855185752</v>
      </c>
      <c r="M59" s="125">
        <f>'[1]Scotland'!M486</f>
        <v>0.04091150227951281</v>
      </c>
      <c r="O59" s="93"/>
    </row>
    <row r="60" spans="2:15" ht="12.75">
      <c r="B60" s="23"/>
      <c r="C60" s="23" t="s">
        <v>242</v>
      </c>
      <c r="D60" s="3" t="s">
        <v>85</v>
      </c>
      <c r="E60" s="89">
        <f t="shared" si="4"/>
        <v>5.189275640821213</v>
      </c>
      <c r="F60" s="125">
        <f>'[1]Scotland'!F494</f>
        <v>5.189275640821213</v>
      </c>
      <c r="G60" s="125">
        <f>'[1]Scotland'!G494</f>
        <v>4.313907761419834</v>
      </c>
      <c r="H60" s="125">
        <f>'[1]Scotland'!H494</f>
        <v>4.18403826655661</v>
      </c>
      <c r="I60" s="125">
        <f>'[1]Scotland'!I494</f>
        <v>4.028070529817184</v>
      </c>
      <c r="J60" s="125">
        <f>'[1]Scotland'!J494</f>
        <v>3.98132151371898</v>
      </c>
      <c r="K60" s="125">
        <f>'[1]Scotland'!K494</f>
        <v>3.801055051305152</v>
      </c>
      <c r="L60" s="125">
        <f>'[1]Scotland'!L494</f>
        <v>3.713832090988399</v>
      </c>
      <c r="M60" s="125">
        <f>'[1]Scotland'!M494</f>
        <v>3.798002283966867</v>
      </c>
      <c r="O60" s="93"/>
    </row>
    <row r="61" spans="2:15" ht="12.75">
      <c r="B61" s="23"/>
      <c r="C61" s="23" t="s">
        <v>243</v>
      </c>
      <c r="D61" s="3" t="s">
        <v>76</v>
      </c>
      <c r="E61" s="89">
        <f t="shared" si="4"/>
        <v>0.023709509364784352</v>
      </c>
      <c r="F61" s="125">
        <f>SUM('[1]Scotland'!F495:F496)</f>
        <v>0.023709509364784352</v>
      </c>
      <c r="G61" s="125">
        <f>SUM('[1]Scotland'!G495:G496)</f>
        <v>0</v>
      </c>
      <c r="H61" s="125">
        <f>SUM('[1]Scotland'!H495:H496)</f>
        <v>0</v>
      </c>
      <c r="I61" s="125">
        <f>SUM('[1]Scotland'!I495:I496)</f>
        <v>0</v>
      </c>
      <c r="J61" s="125">
        <f>SUM('[1]Scotland'!J495:J496)</f>
        <v>0</v>
      </c>
      <c r="K61" s="125">
        <f>SUM('[1]Scotland'!K495:K496)</f>
        <v>0</v>
      </c>
      <c r="L61" s="125">
        <f>SUM('[1]Scotland'!L495:L496)</f>
        <v>0</v>
      </c>
      <c r="M61" s="125">
        <f>SUM('[1]Scotland'!M495:M496)</f>
        <v>0</v>
      </c>
      <c r="O61" s="93"/>
    </row>
    <row r="62" spans="2:15" ht="12.75">
      <c r="B62" s="2" t="s">
        <v>33</v>
      </c>
      <c r="C62" s="2"/>
      <c r="D62" s="2"/>
      <c r="E62" s="27">
        <f>SUM(E63:E76)</f>
        <v>2.1302050594002604</v>
      </c>
      <c r="F62" s="27">
        <f>SUM(F63:F76)</f>
        <v>2.1885751135878095</v>
      </c>
      <c r="G62" s="27">
        <f aca="true" t="shared" si="6" ref="G62:M62">SUM(G63:G76)</f>
        <v>0.6119396554424948</v>
      </c>
      <c r="H62" s="27">
        <f t="shared" si="6"/>
        <v>0.6226697302962004</v>
      </c>
      <c r="I62" s="27">
        <f t="shared" si="6"/>
        <v>0.5372958279969977</v>
      </c>
      <c r="J62" s="27">
        <f t="shared" si="6"/>
        <v>0.5471737941072743</v>
      </c>
      <c r="K62" s="27">
        <f t="shared" si="6"/>
        <v>0.5312968576077158</v>
      </c>
      <c r="L62" s="27">
        <f t="shared" si="6"/>
        <v>0.513085765824114</v>
      </c>
      <c r="M62" s="27">
        <f t="shared" si="6"/>
        <v>0.39783299536567607</v>
      </c>
      <c r="O62" s="92">
        <f>(M62-E62)/E62</f>
        <v>-0.8132419254145973</v>
      </c>
    </row>
    <row r="63" spans="2:15" ht="12.75">
      <c r="B63" s="3" t="s">
        <v>34</v>
      </c>
      <c r="C63" s="3" t="s">
        <v>188</v>
      </c>
      <c r="D63" s="3" t="s">
        <v>35</v>
      </c>
      <c r="E63" s="89">
        <f t="shared" si="4"/>
        <v>0.4135219732598522</v>
      </c>
      <c r="F63" s="125">
        <f>'[1]Scotland'!F497</f>
        <v>0.4135219732598522</v>
      </c>
      <c r="G63" s="125">
        <f>'[1]Scotland'!G497</f>
        <v>0</v>
      </c>
      <c r="H63" s="125">
        <f>'[1]Scotland'!H497</f>
        <v>0</v>
      </c>
      <c r="I63" s="125">
        <f>'[1]Scotland'!I497</f>
        <v>0</v>
      </c>
      <c r="J63" s="125">
        <f>'[1]Scotland'!J497</f>
        <v>0</v>
      </c>
      <c r="K63" s="125">
        <f>'[1]Scotland'!K497</f>
        <v>0</v>
      </c>
      <c r="L63" s="125">
        <f>'[1]Scotland'!L497</f>
        <v>0</v>
      </c>
      <c r="M63" s="125">
        <f>'[1]Scotland'!M497</f>
        <v>0</v>
      </c>
      <c r="O63" s="93"/>
    </row>
    <row r="64" spans="2:15" ht="12.75">
      <c r="B64" s="3"/>
      <c r="C64" s="3" t="s">
        <v>189</v>
      </c>
      <c r="D64" s="3" t="s">
        <v>36</v>
      </c>
      <c r="E64" s="89">
        <f t="shared" si="4"/>
        <v>0.5106684300666666</v>
      </c>
      <c r="F64" s="125">
        <f>'[1]Scotland'!F498</f>
        <v>0.5106684300666666</v>
      </c>
      <c r="G64" s="125">
        <f>'[1]Scotland'!G498</f>
        <v>0.47553995747859745</v>
      </c>
      <c r="H64" s="125">
        <f>'[1]Scotland'!H498</f>
        <v>0.4854380424458042</v>
      </c>
      <c r="I64" s="125">
        <f>'[1]Scotland'!I498</f>
        <v>0.39488705894630943</v>
      </c>
      <c r="J64" s="125">
        <f>'[1]Scotland'!J498</f>
        <v>0.4190567576075135</v>
      </c>
      <c r="K64" s="125">
        <f>'[1]Scotland'!K498</f>
        <v>0.40094376607247023</v>
      </c>
      <c r="L64" s="125">
        <f>'[1]Scotland'!L498</f>
        <v>0.397005228403206</v>
      </c>
      <c r="M64" s="125">
        <f>'[1]Scotland'!M498</f>
        <v>0.28558318324013193</v>
      </c>
      <c r="O64" s="93"/>
    </row>
    <row r="65" spans="2:15" ht="12.75">
      <c r="B65" s="3"/>
      <c r="C65" s="3" t="s">
        <v>190</v>
      </c>
      <c r="D65" s="3" t="s">
        <v>37</v>
      </c>
      <c r="E65" s="89">
        <f t="shared" si="4"/>
        <v>0</v>
      </c>
      <c r="F65" s="125">
        <f>'[1]Scotland'!F499</f>
        <v>0</v>
      </c>
      <c r="G65" s="125">
        <f>'[1]Scotland'!G499</f>
        <v>0</v>
      </c>
      <c r="H65" s="125">
        <f>'[1]Scotland'!H499</f>
        <v>0</v>
      </c>
      <c r="I65" s="125">
        <f>'[1]Scotland'!I499</f>
        <v>0</v>
      </c>
      <c r="J65" s="125">
        <f>'[1]Scotland'!J499</f>
        <v>0</v>
      </c>
      <c r="K65" s="125">
        <f>'[1]Scotland'!K499</f>
        <v>0</v>
      </c>
      <c r="L65" s="125">
        <f>'[1]Scotland'!L499</f>
        <v>0</v>
      </c>
      <c r="M65" s="125">
        <f>'[1]Scotland'!M499</f>
        <v>0</v>
      </c>
      <c r="O65" s="93"/>
    </row>
    <row r="66" spans="2:15" ht="12.75">
      <c r="B66" s="3"/>
      <c r="C66" s="3" t="s">
        <v>191</v>
      </c>
      <c r="D66" s="3" t="s">
        <v>38</v>
      </c>
      <c r="E66" s="89">
        <f t="shared" si="4"/>
        <v>0.1796975084574935</v>
      </c>
      <c r="F66" s="125">
        <f>SUM('[1]Scotland'!F500:F502)</f>
        <v>0.1796975084574935</v>
      </c>
      <c r="G66" s="125">
        <f>SUM('[1]Scotland'!G500:G502)</f>
        <v>0.026863224972778304</v>
      </c>
      <c r="H66" s="125">
        <f>SUM('[1]Scotland'!H500:H502)</f>
        <v>0.02859339813786422</v>
      </c>
      <c r="I66" s="125">
        <f>SUM('[1]Scotland'!I500:I502)</f>
        <v>0.028765072000822386</v>
      </c>
      <c r="J66" s="125">
        <f>SUM('[1]Scotland'!J500:J502)</f>
        <v>0.026439987984088545</v>
      </c>
      <c r="K66" s="125">
        <f>SUM('[1]Scotland'!K500:K502)</f>
        <v>0.02709987589764446</v>
      </c>
      <c r="L66" s="125">
        <f>SUM('[1]Scotland'!L500:L502)</f>
        <v>0.026115601521888826</v>
      </c>
      <c r="M66" s="125">
        <f>SUM('[1]Scotland'!M500:M502)</f>
        <v>0.026495111011430053</v>
      </c>
      <c r="O66" s="93"/>
    </row>
    <row r="67" spans="2:15" ht="12.75">
      <c r="B67" s="3"/>
      <c r="C67" s="3" t="s">
        <v>192</v>
      </c>
      <c r="D67" s="3" t="s">
        <v>39</v>
      </c>
      <c r="E67" s="89">
        <f t="shared" si="4"/>
        <v>0.024224794986353916</v>
      </c>
      <c r="F67" s="125">
        <f>'[1]Scotland'!F503</f>
        <v>0.024224794986353916</v>
      </c>
      <c r="G67" s="125">
        <f>'[1]Scotland'!G503</f>
        <v>0.01920154555573283</v>
      </c>
      <c r="H67" s="125">
        <f>'[1]Scotland'!H503</f>
        <v>0.021253969671485812</v>
      </c>
      <c r="I67" s="125">
        <f>'[1]Scotland'!I503</f>
        <v>0.02255335778500223</v>
      </c>
      <c r="J67" s="125">
        <f>'[1]Scotland'!J503</f>
        <v>0.021749005436800545</v>
      </c>
      <c r="K67" s="125">
        <f>'[1]Scotland'!K503</f>
        <v>0.02325808980635441</v>
      </c>
      <c r="L67" s="125">
        <f>'[1]Scotland'!L503</f>
        <v>0.0229320879304528</v>
      </c>
      <c r="M67" s="125">
        <f>'[1]Scotland'!M503</f>
        <v>0.02145102902513028</v>
      </c>
      <c r="O67" s="93"/>
    </row>
    <row r="68" spans="2:15" ht="12.75">
      <c r="B68" s="3"/>
      <c r="C68" s="3" t="s">
        <v>193</v>
      </c>
      <c r="D68" s="3" t="s">
        <v>40</v>
      </c>
      <c r="E68" s="89">
        <f t="shared" si="4"/>
        <v>0</v>
      </c>
      <c r="F68" s="125">
        <f>'[1]Scotland'!F504</f>
        <v>0</v>
      </c>
      <c r="G68" s="125">
        <f>'[1]Scotland'!G504</f>
        <v>0</v>
      </c>
      <c r="H68" s="125">
        <f>'[1]Scotland'!H504</f>
        <v>0</v>
      </c>
      <c r="I68" s="125">
        <f>'[1]Scotland'!I504</f>
        <v>0</v>
      </c>
      <c r="J68" s="125">
        <f>'[1]Scotland'!J504</f>
        <v>0</v>
      </c>
      <c r="K68" s="125">
        <f>'[1]Scotland'!K504</f>
        <v>0</v>
      </c>
      <c r="L68" s="125">
        <f>'[1]Scotland'!L504</f>
        <v>0</v>
      </c>
      <c r="M68" s="125">
        <f>'[1]Scotland'!M504</f>
        <v>0</v>
      </c>
      <c r="O68" s="93"/>
    </row>
    <row r="69" spans="2:15" ht="12.75">
      <c r="B69" s="3"/>
      <c r="C69" s="3" t="s">
        <v>194</v>
      </c>
      <c r="D69" s="3" t="s">
        <v>41</v>
      </c>
      <c r="E69" s="89">
        <f t="shared" si="4"/>
        <v>0</v>
      </c>
      <c r="F69" s="125">
        <f>'[1]Scotland'!F505</f>
        <v>0</v>
      </c>
      <c r="G69" s="125">
        <f>'[1]Scotland'!G505</f>
        <v>0</v>
      </c>
      <c r="H69" s="125">
        <f>'[1]Scotland'!H505</f>
        <v>0</v>
      </c>
      <c r="I69" s="125">
        <f>'[1]Scotland'!I505</f>
        <v>0</v>
      </c>
      <c r="J69" s="125">
        <f>'[1]Scotland'!J505</f>
        <v>0</v>
      </c>
      <c r="K69" s="125">
        <f>'[1]Scotland'!K505</f>
        <v>0</v>
      </c>
      <c r="L69" s="125">
        <f>'[1]Scotland'!L505</f>
        <v>0</v>
      </c>
      <c r="M69" s="125">
        <f>'[1]Scotland'!M505</f>
        <v>0</v>
      </c>
      <c r="O69" s="93"/>
    </row>
    <row r="70" spans="2:15" ht="12.75">
      <c r="B70" s="3"/>
      <c r="C70" s="3" t="s">
        <v>195</v>
      </c>
      <c r="D70" s="85" t="s">
        <v>145</v>
      </c>
      <c r="E70" s="89">
        <f t="shared" si="4"/>
        <v>0.4884121246603691</v>
      </c>
      <c r="F70" s="125">
        <f>'[1]Scotland'!F511+'[1]Scotland'!F557</f>
        <v>0.4884121246603691</v>
      </c>
      <c r="G70" s="125">
        <f>'[1]Scotland'!G511+'[1]Scotland'!G557</f>
        <v>0.0004318580165724733</v>
      </c>
      <c r="H70" s="125">
        <f>'[1]Scotland'!H511+'[1]Scotland'!H557</f>
        <v>0.000364198830571879</v>
      </c>
      <c r="I70" s="125">
        <f>'[1]Scotland'!I511+'[1]Scotland'!I557</f>
        <v>0.0003558721714184175</v>
      </c>
      <c r="J70" s="125">
        <f>'[1]Scotland'!J511+'[1]Scotland'!J557</f>
        <v>0.00036644811911934927</v>
      </c>
      <c r="K70" s="125">
        <f>'[1]Scotland'!K511+'[1]Scotland'!K557</f>
        <v>0.00035009718395540186</v>
      </c>
      <c r="L70" s="125">
        <f>'[1]Scotland'!L511+'[1]Scotland'!L557</f>
        <v>0.0003545281187085122</v>
      </c>
      <c r="M70" s="125">
        <f>'[1]Scotland'!M511+'[1]Scotland'!M557</f>
        <v>0.00032314634090750623</v>
      </c>
      <c r="O70" s="93"/>
    </row>
    <row r="71" spans="2:15" ht="12.75">
      <c r="B71" s="3"/>
      <c r="C71" s="3" t="s">
        <v>196</v>
      </c>
      <c r="D71" s="3" t="s">
        <v>42</v>
      </c>
      <c r="E71" s="90">
        <f>'[1]Scotland'!$F$512+'[1]F-gas 2009'!$R$32</f>
        <v>0.1107129354512651</v>
      </c>
      <c r="F71" s="125">
        <f>SUM('[1]Scotland'!F512:F513)</f>
        <v>0.16908298963881396</v>
      </c>
      <c r="G71" s="125">
        <f>SUM('[1]Scotland'!G512:G513)</f>
        <v>0.07184501006380392</v>
      </c>
      <c r="H71" s="125">
        <f>SUM('[1]Scotland'!H512:H513)</f>
        <v>0.07265078217047413</v>
      </c>
      <c r="I71" s="125">
        <f>SUM('[1]Scotland'!I512:I513)</f>
        <v>0.06691899709344529</v>
      </c>
      <c r="J71" s="125">
        <f>SUM('[1]Scotland'!J512:J513)</f>
        <v>0.06164452095975238</v>
      </c>
      <c r="K71" s="125">
        <f>SUM('[1]Scotland'!K512:K513)</f>
        <v>0.05924890464729138</v>
      </c>
      <c r="L71" s="125">
        <f>SUM('[1]Scotland'!L512:L513)</f>
        <v>0.053125285405413475</v>
      </c>
      <c r="M71" s="125">
        <f>SUM('[1]Scotland'!M512:M513)</f>
        <v>0.053064970192520704</v>
      </c>
      <c r="O71" s="93"/>
    </row>
    <row r="72" spans="2:15" ht="12.75">
      <c r="B72" s="23"/>
      <c r="C72" s="23" t="s">
        <v>244</v>
      </c>
      <c r="D72" s="3" t="s">
        <v>86</v>
      </c>
      <c r="E72" s="89">
        <f t="shared" si="4"/>
        <v>0.3941170437603268</v>
      </c>
      <c r="F72" s="125">
        <f>'[1]Scotland'!F506</f>
        <v>0.3941170437603268</v>
      </c>
      <c r="G72" s="125">
        <f>'[1]Scotland'!G506</f>
        <v>0</v>
      </c>
      <c r="H72" s="125">
        <f>'[1]Scotland'!H506</f>
        <v>0</v>
      </c>
      <c r="I72" s="125">
        <f>'[1]Scotland'!I506</f>
        <v>0</v>
      </c>
      <c r="J72" s="125">
        <f>'[1]Scotland'!J506</f>
        <v>0</v>
      </c>
      <c r="K72" s="125">
        <f>'[1]Scotland'!K506</f>
        <v>0</v>
      </c>
      <c r="L72" s="125">
        <f>'[1]Scotland'!L506</f>
        <v>0</v>
      </c>
      <c r="M72" s="125">
        <f>'[1]Scotland'!M506</f>
        <v>0</v>
      </c>
      <c r="O72" s="93"/>
    </row>
    <row r="73" spans="2:15" ht="12.75">
      <c r="B73" s="23"/>
      <c r="C73" s="23" t="s">
        <v>245</v>
      </c>
      <c r="D73" s="3" t="s">
        <v>87</v>
      </c>
      <c r="E73" s="89">
        <f t="shared" si="4"/>
        <v>0</v>
      </c>
      <c r="F73" s="125">
        <f>'[1]Scotland'!F507</f>
        <v>0</v>
      </c>
      <c r="G73" s="125">
        <f>'[1]Scotland'!G507</f>
        <v>0</v>
      </c>
      <c r="H73" s="125">
        <f>'[1]Scotland'!H507</f>
        <v>0</v>
      </c>
      <c r="I73" s="125">
        <f>'[1]Scotland'!I507</f>
        <v>0</v>
      </c>
      <c r="J73" s="125">
        <f>'[1]Scotland'!J507</f>
        <v>0</v>
      </c>
      <c r="K73" s="125">
        <f>'[1]Scotland'!K507</f>
        <v>0</v>
      </c>
      <c r="L73" s="125">
        <f>'[1]Scotland'!L507</f>
        <v>0</v>
      </c>
      <c r="M73" s="125">
        <f>'[1]Scotland'!M507</f>
        <v>0</v>
      </c>
      <c r="O73" s="93"/>
    </row>
    <row r="74" spans="2:15" ht="12.75">
      <c r="B74" s="3"/>
      <c r="C74" s="3" t="s">
        <v>179</v>
      </c>
      <c r="D74" s="16" t="s">
        <v>78</v>
      </c>
      <c r="E74" s="89">
        <f t="shared" si="4"/>
        <v>0.008850248757933202</v>
      </c>
      <c r="F74" s="125">
        <f>SUM('[1]Scotland'!F508:F510)</f>
        <v>0.008850248757933202</v>
      </c>
      <c r="G74" s="125">
        <f>SUM('[1]Scotland'!G508:G510)</f>
        <v>0.018058059355009818</v>
      </c>
      <c r="H74" s="125">
        <f>SUM('[1]Scotland'!H508:H510)</f>
        <v>0.01436933904</v>
      </c>
      <c r="I74" s="125">
        <f>SUM('[1]Scotland'!I508:I510)</f>
        <v>0.02381547</v>
      </c>
      <c r="J74" s="125">
        <f>SUM('[1]Scotland'!J508:J510)</f>
        <v>0.017917073999999998</v>
      </c>
      <c r="K74" s="125">
        <f>SUM('[1]Scotland'!K508:K510)</f>
        <v>0.020396124</v>
      </c>
      <c r="L74" s="125">
        <f>SUM('[1]Scotland'!L508:L510)</f>
        <v>0.013553034444444447</v>
      </c>
      <c r="M74" s="125">
        <f>SUM('[1]Scotland'!M508:M510)</f>
        <v>0.010915555555555557</v>
      </c>
      <c r="O74" s="93"/>
    </row>
    <row r="75" spans="2:15" ht="12.75">
      <c r="B75" s="3"/>
      <c r="C75" s="3" t="s">
        <v>246</v>
      </c>
      <c r="D75" s="16" t="s">
        <v>97</v>
      </c>
      <c r="E75" s="90">
        <f>'[1]F-gas 2009'!$R$34+'[1]F-gas 2009'!$R$35</f>
        <v>0</v>
      </c>
      <c r="F75" s="125">
        <f>SUM('[1]Scotland'!F515:F516)</f>
        <v>0</v>
      </c>
      <c r="G75" s="125">
        <f>SUM('[1]Scotland'!G515:G516)</f>
        <v>0</v>
      </c>
      <c r="H75" s="125">
        <f>SUM('[1]Scotland'!H515:H516)</f>
        <v>0</v>
      </c>
      <c r="I75" s="125">
        <f>SUM('[1]Scotland'!I515:I516)</f>
        <v>0</v>
      </c>
      <c r="J75" s="125">
        <f>SUM('[1]Scotland'!J515:J516)</f>
        <v>0</v>
      </c>
      <c r="K75" s="125">
        <f>SUM('[1]Scotland'!K515:K516)</f>
        <v>0</v>
      </c>
      <c r="L75" s="125">
        <f>SUM('[1]Scotland'!L515:L516)</f>
        <v>0</v>
      </c>
      <c r="M75" s="125">
        <f>SUM('[1]Scotland'!M515:M516)</f>
        <v>0</v>
      </c>
      <c r="O75" s="93"/>
    </row>
    <row r="76" spans="2:15" ht="12.75">
      <c r="B76" s="3"/>
      <c r="C76" s="3" t="s">
        <v>247</v>
      </c>
      <c r="D76" s="16" t="s">
        <v>98</v>
      </c>
      <c r="E76" s="90">
        <f>'[1]F-gas 2009'!$R$33</f>
        <v>0</v>
      </c>
      <c r="F76" s="125">
        <f>'[1]Scotland'!F514</f>
        <v>0</v>
      </c>
      <c r="G76" s="125">
        <f>'[1]Scotland'!G514</f>
        <v>0</v>
      </c>
      <c r="H76" s="125">
        <f>'[1]Scotland'!H514</f>
        <v>0</v>
      </c>
      <c r="I76" s="125">
        <f>'[1]Scotland'!I514</f>
        <v>0</v>
      </c>
      <c r="J76" s="125">
        <f>'[1]Scotland'!J514</f>
        <v>0</v>
      </c>
      <c r="K76" s="125">
        <f>'[1]Scotland'!K514</f>
        <v>0</v>
      </c>
      <c r="L76" s="125">
        <f>'[1]Scotland'!L514</f>
        <v>0</v>
      </c>
      <c r="M76" s="125">
        <f>'[1]Scotland'!M514</f>
        <v>0</v>
      </c>
      <c r="O76" s="93"/>
    </row>
    <row r="77" spans="2:15" ht="12.75">
      <c r="B77" s="2" t="s">
        <v>43</v>
      </c>
      <c r="C77" s="2"/>
      <c r="D77" s="2"/>
      <c r="E77" s="89">
        <f t="shared" si="4"/>
        <v>-2.0815400898985517</v>
      </c>
      <c r="F77" s="27">
        <f>SUM(F78:F94)</f>
        <v>-2.0815400898985517</v>
      </c>
      <c r="G77" s="27">
        <f aca="true" t="shared" si="7" ref="G77:M77">SUM(G78:G94)</f>
        <v>-4.422337762532209</v>
      </c>
      <c r="H77" s="27">
        <f t="shared" si="7"/>
        <v>-5.006451936830629</v>
      </c>
      <c r="I77" s="27">
        <f t="shared" si="7"/>
        <v>-5.198274466226496</v>
      </c>
      <c r="J77" s="27">
        <f t="shared" si="7"/>
        <v>-5.209203906571057</v>
      </c>
      <c r="K77" s="27">
        <f t="shared" si="7"/>
        <v>-5.351600299928155</v>
      </c>
      <c r="L77" s="27">
        <f t="shared" si="7"/>
        <v>-5.569606937066452</v>
      </c>
      <c r="M77" s="27">
        <f t="shared" si="7"/>
        <v>-5.657776051772112</v>
      </c>
      <c r="O77" s="92">
        <f>(M77-E77)/E77</f>
        <v>1.7180721040294045</v>
      </c>
    </row>
    <row r="78" spans="2:15" ht="12.75">
      <c r="B78" s="3" t="s">
        <v>44</v>
      </c>
      <c r="C78" s="3" t="s">
        <v>202</v>
      </c>
      <c r="D78" s="16" t="s">
        <v>248</v>
      </c>
      <c r="E78" s="89">
        <f t="shared" si="4"/>
        <v>-3.1090531048368883</v>
      </c>
      <c r="F78" s="125">
        <f>'[1]Scotland'!F531</f>
        <v>-3.1090531048368883</v>
      </c>
      <c r="G78" s="125">
        <f>'[1]Scotland'!G531</f>
        <v>-6.986772943621419</v>
      </c>
      <c r="H78" s="125">
        <f>'[1]Scotland'!H531</f>
        <v>-7.442126176933537</v>
      </c>
      <c r="I78" s="125">
        <f>'[1]Scotland'!I531</f>
        <v>-7.23221616593281</v>
      </c>
      <c r="J78" s="125">
        <f>'[1]Scotland'!J531</f>
        <v>-6.994939687920443</v>
      </c>
      <c r="K78" s="125">
        <f>'[1]Scotland'!K531</f>
        <v>-6.727168615909691</v>
      </c>
      <c r="L78" s="125">
        <f>'[1]Scotland'!L531</f>
        <v>-6.766087703126973</v>
      </c>
      <c r="M78" s="125">
        <f>'[1]Scotland'!M531</f>
        <v>-6.551535430345165</v>
      </c>
      <c r="O78" s="93"/>
    </row>
    <row r="79" spans="2:15" ht="12.75">
      <c r="B79" s="3"/>
      <c r="C79" s="3" t="s">
        <v>203</v>
      </c>
      <c r="D79" s="3" t="s">
        <v>45</v>
      </c>
      <c r="E79" s="89">
        <f t="shared" si="4"/>
        <v>0.013862082022057068</v>
      </c>
      <c r="F79" s="125">
        <f>'[1]Scotland'!F518</f>
        <v>0.013862082022057068</v>
      </c>
      <c r="G79" s="125">
        <f>'[1]Scotland'!G518</f>
        <v>0.02180947664576633</v>
      </c>
      <c r="H79" s="125">
        <f>'[1]Scotland'!H518</f>
        <v>0.022725465898244136</v>
      </c>
      <c r="I79" s="125">
        <f>'[1]Scotland'!I518</f>
        <v>0.0008210223406030369</v>
      </c>
      <c r="J79" s="125">
        <f>'[1]Scotland'!J518</f>
        <v>0.07222068837061987</v>
      </c>
      <c r="K79" s="125">
        <f>'[1]Scotland'!K518</f>
        <v>0.07909949372694643</v>
      </c>
      <c r="L79" s="125">
        <f>'[1]Scotland'!L518</f>
        <v>0.07693252292403584</v>
      </c>
      <c r="M79" s="125">
        <f>'[1]Scotland'!M518</f>
        <v>0.05015109143799374</v>
      </c>
      <c r="O79" s="93"/>
    </row>
    <row r="80" spans="2:15" ht="12.75">
      <c r="B80" s="3"/>
      <c r="C80" s="3" t="s">
        <v>203</v>
      </c>
      <c r="D80" s="3" t="s">
        <v>46</v>
      </c>
      <c r="E80" s="89">
        <f t="shared" si="4"/>
        <v>-4.415625512874151</v>
      </c>
      <c r="F80" s="125">
        <f>'[1]Scotland'!F519</f>
        <v>-4.415625512874151</v>
      </c>
      <c r="G80" s="125">
        <f>'[1]Scotland'!G519</f>
        <v>-3.0247831022954577</v>
      </c>
      <c r="H80" s="125">
        <f>'[1]Scotland'!H519</f>
        <v>-2.9740695568537285</v>
      </c>
      <c r="I80" s="125">
        <f>'[1]Scotland'!I519</f>
        <v>-2.857156591682773</v>
      </c>
      <c r="J80" s="125">
        <f>'[1]Scotland'!J519</f>
        <v>-2.7406806025312536</v>
      </c>
      <c r="K80" s="125">
        <f>'[1]Scotland'!K519</f>
        <v>-2.5836673801898593</v>
      </c>
      <c r="L80" s="125">
        <f>'[1]Scotland'!L519</f>
        <v>-2.3912787704426854</v>
      </c>
      <c r="M80" s="125">
        <f>'[1]Scotland'!M519</f>
        <v>-2.1610439733393196</v>
      </c>
      <c r="O80" s="93"/>
    </row>
    <row r="81" spans="2:15" ht="15.75">
      <c r="B81" s="3"/>
      <c r="C81" s="3" t="s">
        <v>203</v>
      </c>
      <c r="D81" s="23" t="s">
        <v>89</v>
      </c>
      <c r="E81" s="89">
        <f t="shared" si="4"/>
        <v>0.004678258352318654</v>
      </c>
      <c r="F81" s="125">
        <f>'[1]Scotland'!F517</f>
        <v>0.004678258352318654</v>
      </c>
      <c r="G81" s="125">
        <f>'[1]Scotland'!G517</f>
        <v>0.001800298093208882</v>
      </c>
      <c r="H81" s="125">
        <f>'[1]Scotland'!H517</f>
        <v>0.0017203275212487794</v>
      </c>
      <c r="I81" s="125">
        <f>'[1]Scotland'!I517</f>
        <v>0.001262148424326419</v>
      </c>
      <c r="J81" s="125">
        <f>'[1]Scotland'!J517</f>
        <v>0.0009972797629170852</v>
      </c>
      <c r="K81" s="125">
        <f>'[1]Scotland'!K517</f>
        <v>0.0011855921555426203</v>
      </c>
      <c r="L81" s="125">
        <f>'[1]Scotland'!L517</f>
        <v>0.0008094256210808905</v>
      </c>
      <c r="M81" s="125">
        <f>'[1]Scotland'!M517</f>
        <v>0.0006113068826926092</v>
      </c>
      <c r="O81" s="93"/>
    </row>
    <row r="82" spans="2:15" ht="12.75">
      <c r="B82" s="3" t="s">
        <v>47</v>
      </c>
      <c r="C82" s="3" t="s">
        <v>204</v>
      </c>
      <c r="D82" s="3" t="s">
        <v>48</v>
      </c>
      <c r="E82" s="89">
        <f t="shared" si="4"/>
        <v>0.13792671308502227</v>
      </c>
      <c r="F82" s="125">
        <f>'[1]Scotland'!F520</f>
        <v>0.13792671308502227</v>
      </c>
      <c r="G82" s="125">
        <f>'[1]Scotland'!G520</f>
        <v>0.09499404849470158</v>
      </c>
      <c r="H82" s="125">
        <f>'[1]Scotland'!H520</f>
        <v>0.08260690135521173</v>
      </c>
      <c r="I82" s="125">
        <f>'[1]Scotland'!I520</f>
        <v>0.08789125336160006</v>
      </c>
      <c r="J82" s="125">
        <f>'[1]Scotland'!J520</f>
        <v>0.09532263467986521</v>
      </c>
      <c r="K82" s="125">
        <f>'[1]Scotland'!K520</f>
        <v>0.12303230081120109</v>
      </c>
      <c r="L82" s="125">
        <f>'[1]Scotland'!L520</f>
        <v>0.09267673926050535</v>
      </c>
      <c r="M82" s="125">
        <f>'[1]Scotland'!M520</f>
        <v>0.1117835443770562</v>
      </c>
      <c r="O82" s="93"/>
    </row>
    <row r="83" spans="2:15" ht="12.75">
      <c r="B83" s="3"/>
      <c r="C83" s="3" t="s">
        <v>204</v>
      </c>
      <c r="D83" s="3" t="s">
        <v>49</v>
      </c>
      <c r="E83" s="89">
        <f t="shared" si="4"/>
        <v>-0.07890221625</v>
      </c>
      <c r="F83" s="125">
        <f>'[1]Scotland'!F521</f>
        <v>-0.07890221625</v>
      </c>
      <c r="G83" s="125">
        <f>'[1]Scotland'!G521</f>
        <v>-0.07890221625000002</v>
      </c>
      <c r="H83" s="125">
        <f>'[1]Scotland'!H521</f>
        <v>-0.07890221625000002</v>
      </c>
      <c r="I83" s="125">
        <f>'[1]Scotland'!I521</f>
        <v>-0.07890221625000002</v>
      </c>
      <c r="J83" s="125">
        <f>'[1]Scotland'!J521</f>
        <v>-0.07890221625000002</v>
      </c>
      <c r="K83" s="125">
        <f>'[1]Scotland'!K521</f>
        <v>-0.07890221625000002</v>
      </c>
      <c r="L83" s="125">
        <f>'[1]Scotland'!L521</f>
        <v>-0.07890221625000003</v>
      </c>
      <c r="M83" s="125">
        <f>'[1]Scotland'!M521</f>
        <v>-0.07890221625000002</v>
      </c>
      <c r="O83" s="93"/>
    </row>
    <row r="84" spans="2:15" ht="12.75">
      <c r="B84" s="3"/>
      <c r="C84" s="3" t="s">
        <v>205</v>
      </c>
      <c r="D84" s="3" t="s">
        <v>45</v>
      </c>
      <c r="E84" s="89">
        <f t="shared" si="4"/>
        <v>0.00042555658225041444</v>
      </c>
      <c r="F84" s="125">
        <f>'[1]Scotland'!F523</f>
        <v>0.00042555658225041444</v>
      </c>
      <c r="G84" s="125">
        <f>'[1]Scotland'!G523</f>
        <v>0.0023476207127022548</v>
      </c>
      <c r="H84" s="125">
        <f>'[1]Scotland'!H523</f>
        <v>0.0016092016698102298</v>
      </c>
      <c r="I84" s="125">
        <f>'[1]Scotland'!I523</f>
        <v>0.0002011291992917549</v>
      </c>
      <c r="J84" s="125">
        <f>'[1]Scotland'!J523</f>
        <v>0.0017312210780263345</v>
      </c>
      <c r="K84" s="125">
        <f>'[1]Scotland'!K523</f>
        <v>0.0017574381439272012</v>
      </c>
      <c r="L84" s="125">
        <f>'[1]Scotland'!L523</f>
        <v>0.002280867840148956</v>
      </c>
      <c r="M84" s="125">
        <f>'[1]Scotland'!M523</f>
        <v>0.002441441294100386</v>
      </c>
      <c r="O84" s="93"/>
    </row>
    <row r="85" spans="2:15" ht="12.75">
      <c r="B85" s="3"/>
      <c r="C85" s="3" t="s">
        <v>205</v>
      </c>
      <c r="D85" s="3" t="s">
        <v>50</v>
      </c>
      <c r="E85" s="89">
        <f t="shared" si="4"/>
        <v>6.053913364080488</v>
      </c>
      <c r="F85" s="125">
        <f>'[1]Scotland'!F522</f>
        <v>6.053913364080488</v>
      </c>
      <c r="G85" s="125">
        <f>'[1]Scotland'!G522</f>
        <v>5.960267284199877</v>
      </c>
      <c r="H85" s="125">
        <f>'[1]Scotland'!H522</f>
        <v>5.831932655820573</v>
      </c>
      <c r="I85" s="125">
        <f>'[1]Scotland'!I522</f>
        <v>5.709881342846249</v>
      </c>
      <c r="J85" s="125">
        <f>'[1]Scotland'!J522</f>
        <v>5.593806673429849</v>
      </c>
      <c r="K85" s="125">
        <f>'[1]Scotland'!K522</f>
        <v>5.48341693449925</v>
      </c>
      <c r="L85" s="125">
        <f>'[1]Scotland'!L522</f>
        <v>5.378434642164904</v>
      </c>
      <c r="M85" s="125">
        <f>'[1]Scotland'!M522</f>
        <v>5.27859584773371</v>
      </c>
      <c r="O85" s="93"/>
    </row>
    <row r="86" spans="2:15" ht="12.75">
      <c r="B86" s="3"/>
      <c r="C86" s="3" t="s">
        <v>205</v>
      </c>
      <c r="D86" s="3" t="s">
        <v>249</v>
      </c>
      <c r="E86" s="89">
        <f t="shared" si="4"/>
        <v>0.34381653743385887</v>
      </c>
      <c r="F86" s="125">
        <f>'[1]Scotland'!F524</f>
        <v>0.34381653743385887</v>
      </c>
      <c r="G86" s="125">
        <f>'[1]Scotland'!G524</f>
        <v>0.33923070545640627</v>
      </c>
      <c r="H86" s="125">
        <f>'[1]Scotland'!H524</f>
        <v>0.3319623527087194</v>
      </c>
      <c r="I86" s="125">
        <f>'[1]Scotland'!I524</f>
        <v>0.3250484817074688</v>
      </c>
      <c r="J86" s="125">
        <f>'[1]Scotland'!J524</f>
        <v>0.31847180417387727</v>
      </c>
      <c r="K86" s="125">
        <f>'[1]Scotland'!K524</f>
        <v>0.3122158749884724</v>
      </c>
      <c r="L86" s="125">
        <f>'[1]Scotland'!L524</f>
        <v>0.30626505106972224</v>
      </c>
      <c r="M86" s="125">
        <f>'[1]Scotland'!M524</f>
        <v>0.3006044522581849</v>
      </c>
      <c r="O86" s="93"/>
    </row>
    <row r="87" spans="2:15" ht="12.75">
      <c r="B87" s="3" t="s">
        <v>51</v>
      </c>
      <c r="C87" s="3" t="s">
        <v>206</v>
      </c>
      <c r="D87" s="3" t="s">
        <v>45</v>
      </c>
      <c r="E87" s="89">
        <f t="shared" si="4"/>
        <v>0.008317165272303988</v>
      </c>
      <c r="F87" s="125">
        <f>'[1]Scotland'!F525</f>
        <v>0.008317165272303988</v>
      </c>
      <c r="G87" s="125">
        <f>'[1]Scotland'!G525</f>
        <v>0.03777227109307725</v>
      </c>
      <c r="H87" s="125">
        <f>'[1]Scotland'!H525</f>
        <v>0.032843370014368885</v>
      </c>
      <c r="I87" s="125">
        <f>'[1]Scotland'!I525</f>
        <v>0.024380353843628674</v>
      </c>
      <c r="J87" s="125">
        <f>'[1]Scotland'!J525</f>
        <v>0.02727660014779357</v>
      </c>
      <c r="K87" s="125">
        <f>'[1]Scotland'!K525</f>
        <v>0.028845809876546214</v>
      </c>
      <c r="L87" s="125">
        <f>'[1]Scotland'!L525</f>
        <v>0.03657372460120778</v>
      </c>
      <c r="M87" s="125">
        <f>'[1]Scotland'!M525</f>
        <v>0.03860918373018511</v>
      </c>
      <c r="O87" s="93"/>
    </row>
    <row r="88" spans="2:15" ht="12.75">
      <c r="B88" s="3"/>
      <c r="C88" s="3" t="s">
        <v>207</v>
      </c>
      <c r="D88" s="3" t="s">
        <v>48</v>
      </c>
      <c r="E88" s="89">
        <f t="shared" si="4"/>
        <v>0.13674321980672932</v>
      </c>
      <c r="F88" s="125">
        <f>'[1]Scotland'!F526</f>
        <v>0.13674321980672932</v>
      </c>
      <c r="G88" s="125">
        <f>'[1]Scotland'!G526</f>
        <v>0.08839330003216941</v>
      </c>
      <c r="H88" s="125">
        <f>'[1]Scotland'!H526</f>
        <v>0.05111147486719619</v>
      </c>
      <c r="I88" s="125">
        <f>'[1]Scotland'!I526</f>
        <v>0.024762017811563952</v>
      </c>
      <c r="J88" s="125">
        <f>'[1]Scotland'!J526</f>
        <v>0.04118200871220049</v>
      </c>
      <c r="K88" s="125">
        <f>'[1]Scotland'!K526</f>
        <v>0.07745572704946528</v>
      </c>
      <c r="L88" s="125">
        <f>'[1]Scotland'!L526</f>
        <v>0.0422738228128387</v>
      </c>
      <c r="M88" s="125">
        <f>'[1]Scotland'!M526</f>
        <v>0.06099684502770679</v>
      </c>
      <c r="O88" s="93"/>
    </row>
    <row r="89" spans="2:15" ht="12.75">
      <c r="B89" s="3"/>
      <c r="C89" s="3" t="s">
        <v>208</v>
      </c>
      <c r="D89" s="3" t="s">
        <v>52</v>
      </c>
      <c r="E89" s="89">
        <f t="shared" si="4"/>
        <v>-2.2620994732267716</v>
      </c>
      <c r="F89" s="125">
        <f>'[1]Scotland'!F527</f>
        <v>-2.2620994732267716</v>
      </c>
      <c r="G89" s="125">
        <f>'[1]Scotland'!G527</f>
        <v>-2.726265627744874</v>
      </c>
      <c r="H89" s="125">
        <f>'[1]Scotland'!H527</f>
        <v>-2.781685014632132</v>
      </c>
      <c r="I89" s="125">
        <f>'[1]Scotland'!I527</f>
        <v>-2.842524332762564</v>
      </c>
      <c r="J89" s="125">
        <f>'[1]Scotland'!J527</f>
        <v>-2.8821098260438993</v>
      </c>
      <c r="K89" s="125">
        <f>'[1]Scotland'!K527</f>
        <v>-2.9247428713953334</v>
      </c>
      <c r="L89" s="125">
        <f>'[1]Scotland'!L527</f>
        <v>-2.956093907355296</v>
      </c>
      <c r="M89" s="125">
        <f>'[1]Scotland'!M527</f>
        <v>-2.9968770065986794</v>
      </c>
      <c r="O89" s="93"/>
    </row>
    <row r="90" spans="2:15" ht="12.75">
      <c r="B90" s="3" t="s">
        <v>250</v>
      </c>
      <c r="C90" s="3" t="s">
        <v>209</v>
      </c>
      <c r="D90" s="3" t="s">
        <v>252</v>
      </c>
      <c r="E90" s="89">
        <f t="shared" si="4"/>
        <v>0.06306654392494569</v>
      </c>
      <c r="F90" s="125">
        <f>'[1]Scotland'!F532</f>
        <v>0.06306654392494569</v>
      </c>
      <c r="G90" s="125">
        <f>'[1]Scotland'!G532</f>
        <v>0.1535989139042731</v>
      </c>
      <c r="H90" s="125">
        <f>'[1]Scotland'!H532</f>
        <v>0.07122139088817477</v>
      </c>
      <c r="I90" s="125">
        <f>'[1]Scotland'!I532</f>
        <v>0.11567276783951275</v>
      </c>
      <c r="J90" s="125">
        <f>'[1]Scotland'!J532</f>
        <v>0.14746167873946814</v>
      </c>
      <c r="K90" s="125">
        <f>'[1]Scotland'!K532</f>
        <v>0.04711162197204277</v>
      </c>
      <c r="L90" s="125">
        <f>'[1]Scotland'!L532</f>
        <v>0.05153326597702287</v>
      </c>
      <c r="M90" s="125">
        <f>'[1]Scotland'!M532</f>
        <v>0.05146177680607509</v>
      </c>
      <c r="O90" s="93"/>
    </row>
    <row r="91" spans="2:15" ht="12.75">
      <c r="B91" s="3"/>
      <c r="C91" s="3" t="s">
        <v>251</v>
      </c>
      <c r="D91" s="3" t="s">
        <v>253</v>
      </c>
      <c r="E91" s="89">
        <f t="shared" si="4"/>
        <v>0.0005053215921245422</v>
      </c>
      <c r="F91" s="125">
        <f>'[1]Scotland'!F533</f>
        <v>0.0005053215921245422</v>
      </c>
      <c r="G91" s="125">
        <f>'[1]Scotland'!G533</f>
        <v>0.00032090310879120856</v>
      </c>
      <c r="H91" s="125">
        <f>'[1]Scotland'!H533</f>
        <v>0.00030671707161172135</v>
      </c>
      <c r="I91" s="125">
        <f>'[1]Scotland'!I533</f>
        <v>0.0002925310344322342</v>
      </c>
      <c r="J91" s="125">
        <f>'[1]Scotland'!J533</f>
        <v>0.00027834499725274694</v>
      </c>
      <c r="K91" s="125">
        <f>'[1]Scotland'!K533</f>
        <v>0.0002641589600732598</v>
      </c>
      <c r="L91" s="125">
        <f>'[1]Scotland'!L533</f>
        <v>0.0002499729228937726</v>
      </c>
      <c r="M91" s="125">
        <f>'[1]Scotland'!M533</f>
        <v>0.0002357868857142857</v>
      </c>
      <c r="O91" s="93"/>
    </row>
    <row r="92" spans="2:15" ht="12.75">
      <c r="B92" s="3" t="s">
        <v>53</v>
      </c>
      <c r="C92" s="3" t="s">
        <v>210</v>
      </c>
      <c r="D92" s="3" t="s">
        <v>45</v>
      </c>
      <c r="E92" s="89">
        <f t="shared" si="4"/>
        <v>0.027299928281448813</v>
      </c>
      <c r="F92" s="125">
        <f>'[1]Scotland'!F528</f>
        <v>0.027299928281448813</v>
      </c>
      <c r="G92" s="125">
        <f>'[1]Scotland'!G528</f>
        <v>0.023309197402336876</v>
      </c>
      <c r="H92" s="125">
        <f>'[1]Scotland'!H528</f>
        <v>0.0219083694116899</v>
      </c>
      <c r="I92" s="125">
        <f>'[1]Scotland'!I528</f>
        <v>0.01967859998852922</v>
      </c>
      <c r="J92" s="125">
        <f>'[1]Scotland'!J528</f>
        <v>0.014169063900613664</v>
      </c>
      <c r="K92" s="125">
        <f>'[1]Scotland'!K528</f>
        <v>0.012706146395471199</v>
      </c>
      <c r="L92" s="125">
        <f>'[1]Scotland'!L528</f>
        <v>0.010107138239867412</v>
      </c>
      <c r="M92" s="125">
        <f>'[1]Scotland'!M528</f>
        <v>0.008521554004144576</v>
      </c>
      <c r="O92" s="93"/>
    </row>
    <row r="93" spans="2:15" ht="12.75">
      <c r="B93" s="3"/>
      <c r="C93" s="3" t="s">
        <v>212</v>
      </c>
      <c r="D93" s="3" t="s">
        <v>54</v>
      </c>
      <c r="E93" s="89">
        <f t="shared" si="4"/>
        <v>1.7593390794046468</v>
      </c>
      <c r="F93" s="125">
        <f>'[1]Scotland'!F529</f>
        <v>1.7593390794046468</v>
      </c>
      <c r="G93" s="125">
        <f>'[1]Scotland'!G529</f>
        <v>1.6507821984132094</v>
      </c>
      <c r="H93" s="125">
        <f>'[1]Scotland'!H529</f>
        <v>1.6331367512738875</v>
      </c>
      <c r="I93" s="125">
        <f>'[1]Scotland'!I529</f>
        <v>1.615886856751442</v>
      </c>
      <c r="J93" s="125">
        <f>'[1]Scotland'!J529</f>
        <v>1.5912732483362144</v>
      </c>
      <c r="K93" s="125">
        <f>'[1]Scotland'!K529</f>
        <v>1.5745071940481041</v>
      </c>
      <c r="L93" s="125">
        <f>'[1]Scotland'!L529</f>
        <v>1.5553643996667355</v>
      </c>
      <c r="M93" s="125">
        <f>'[1]Scotland'!M529</f>
        <v>1.5395570895005746</v>
      </c>
      <c r="O93" s="93"/>
    </row>
    <row r="94" spans="2:15" ht="12.75">
      <c r="B94" s="3" t="s">
        <v>55</v>
      </c>
      <c r="C94" s="3" t="s">
        <v>211</v>
      </c>
      <c r="D94" s="3" t="s">
        <v>104</v>
      </c>
      <c r="E94" s="89">
        <f t="shared" si="4"/>
        <v>-0.7657535525489353</v>
      </c>
      <c r="F94" s="125">
        <f>'[1]Scotland'!F530</f>
        <v>-0.7657535525489353</v>
      </c>
      <c r="G94" s="125">
        <f>'[1]Scotland'!G530</f>
        <v>0.019759909823024606</v>
      </c>
      <c r="H94" s="125">
        <f>'[1]Scotland'!H530</f>
        <v>0.18724604933803385</v>
      </c>
      <c r="I94" s="125">
        <f>'[1]Scotland'!I530</f>
        <v>-0.11325366474699593</v>
      </c>
      <c r="J94" s="125">
        <f>'[1]Scotland'!J530</f>
        <v>-0.41676282015415783</v>
      </c>
      <c r="K94" s="125">
        <f>'[1]Scotland'!K530</f>
        <v>-0.7787175088103128</v>
      </c>
      <c r="L94" s="125">
        <f>'[1]Scotland'!L530</f>
        <v>-0.9307459129924599</v>
      </c>
      <c r="M94" s="125">
        <f>'[1]Scotland'!M530</f>
        <v>-1.3129873451770877</v>
      </c>
      <c r="O94" s="93"/>
    </row>
    <row r="95" spans="2:15" ht="12.75" collapsed="1">
      <c r="B95" s="2" t="s">
        <v>56</v>
      </c>
      <c r="C95" s="2"/>
      <c r="D95" s="26"/>
      <c r="E95" s="27">
        <f>SUM(E96:E98)</f>
        <v>6.475987387712436</v>
      </c>
      <c r="F95" s="27">
        <f>SUM(F96:F98)</f>
        <v>6.475987387712436</v>
      </c>
      <c r="G95" s="27">
        <f aca="true" t="shared" si="8" ref="G95:M95">SUM(G96:G98)</f>
        <v>2.338618279310851</v>
      </c>
      <c r="H95" s="27">
        <f t="shared" si="8"/>
        <v>2.2359902754831658</v>
      </c>
      <c r="I95" s="27">
        <f t="shared" si="8"/>
        <v>2.177256515181502</v>
      </c>
      <c r="J95" s="27">
        <f t="shared" si="8"/>
        <v>2.238865827486938</v>
      </c>
      <c r="K95" s="27">
        <f t="shared" si="8"/>
        <v>2.2025011918195636</v>
      </c>
      <c r="L95" s="27">
        <f t="shared" si="8"/>
        <v>2.235542164839939</v>
      </c>
      <c r="M95" s="27">
        <f t="shared" si="8"/>
        <v>2.073573109280853</v>
      </c>
      <c r="O95" s="92">
        <f>(M95-E95)/E95</f>
        <v>-0.6798058759016026</v>
      </c>
    </row>
    <row r="96" spans="2:15" ht="12.75">
      <c r="B96" s="3" t="s">
        <v>56</v>
      </c>
      <c r="C96" s="3" t="s">
        <v>254</v>
      </c>
      <c r="D96" s="16" t="s">
        <v>79</v>
      </c>
      <c r="E96" s="89">
        <f t="shared" si="4"/>
        <v>6.290673647791392</v>
      </c>
      <c r="F96" s="125">
        <f>'[1]Scotland'!F534</f>
        <v>6.290673647791392</v>
      </c>
      <c r="G96" s="125">
        <f>'[1]Scotland'!G534</f>
        <v>2.1720758661814714</v>
      </c>
      <c r="H96" s="125">
        <f>'[1]Scotland'!H534</f>
        <v>2.071949466106979</v>
      </c>
      <c r="I96" s="125">
        <f>'[1]Scotland'!I534</f>
        <v>2.0138727272506864</v>
      </c>
      <c r="J96" s="125">
        <f>'[1]Scotland'!J534</f>
        <v>2.0780466761923444</v>
      </c>
      <c r="K96" s="125">
        <f>'[1]Scotland'!K534</f>
        <v>2.0424491989912057</v>
      </c>
      <c r="L96" s="125">
        <f>'[1]Scotland'!L534</f>
        <v>2.0783084413698307</v>
      </c>
      <c r="M96" s="125">
        <f>'[1]Scotland'!M534</f>
        <v>1.9169867762686825</v>
      </c>
      <c r="O96" s="93"/>
    </row>
    <row r="97" spans="2:15" ht="12.75">
      <c r="B97" s="23"/>
      <c r="C97" s="23" t="s">
        <v>255</v>
      </c>
      <c r="D97" s="3" t="s">
        <v>80</v>
      </c>
      <c r="E97" s="89">
        <f t="shared" si="4"/>
        <v>0.1353023358103318</v>
      </c>
      <c r="F97" s="125">
        <f>'[1]Scotland'!F535</f>
        <v>0.1353023358103318</v>
      </c>
      <c r="G97" s="125">
        <f>'[1]Scotland'!G535</f>
        <v>0.146287616162557</v>
      </c>
      <c r="H97" s="125">
        <f>'[1]Scotland'!H535</f>
        <v>0.14635971276574913</v>
      </c>
      <c r="I97" s="125">
        <f>'[1]Scotland'!I535</f>
        <v>0.14831219896179848</v>
      </c>
      <c r="J97" s="125">
        <f>'[1]Scotland'!J535</f>
        <v>0.14832850729451605</v>
      </c>
      <c r="K97" s="125">
        <f>'[1]Scotland'!K535</f>
        <v>0.14705315777143033</v>
      </c>
      <c r="L97" s="125">
        <f>'[1]Scotland'!L535</f>
        <v>0.1442592915852874</v>
      </c>
      <c r="M97" s="125">
        <f>'[1]Scotland'!M535</f>
        <v>0.14363542184991723</v>
      </c>
      <c r="O97" s="93"/>
    </row>
    <row r="98" spans="2:15" ht="12.75">
      <c r="B98" s="23"/>
      <c r="C98" s="23" t="s">
        <v>197</v>
      </c>
      <c r="D98" s="3" t="s">
        <v>57</v>
      </c>
      <c r="E98" s="89">
        <f t="shared" si="4"/>
        <v>0.05001140411071278</v>
      </c>
      <c r="F98" s="125">
        <f>'[1]Scotland'!F536</f>
        <v>0.05001140411071278</v>
      </c>
      <c r="G98" s="125">
        <f>'[1]Scotland'!G536</f>
        <v>0.020254796966822627</v>
      </c>
      <c r="H98" s="125">
        <f>'[1]Scotland'!H536</f>
        <v>0.017681096610437944</v>
      </c>
      <c r="I98" s="125">
        <f>'[1]Scotland'!I536</f>
        <v>0.015071588969017505</v>
      </c>
      <c r="J98" s="125">
        <f>'[1]Scotland'!J536</f>
        <v>0.01249064400007795</v>
      </c>
      <c r="K98" s="125">
        <f>'[1]Scotland'!K536</f>
        <v>0.012998835056927772</v>
      </c>
      <c r="L98" s="125">
        <f>'[1]Scotland'!L536</f>
        <v>0.012974431884821057</v>
      </c>
      <c r="M98" s="125">
        <f>'[1]Scotland'!M536</f>
        <v>0.012950911162253356</v>
      </c>
      <c r="O98" s="93"/>
    </row>
    <row r="99" spans="2:15" ht="12.75">
      <c r="B99" s="22" t="s">
        <v>60</v>
      </c>
      <c r="C99" s="22" t="s">
        <v>198</v>
      </c>
      <c r="D99" s="85" t="s">
        <v>146</v>
      </c>
      <c r="E99" s="27">
        <f>F99</f>
        <v>1.4213019324773433</v>
      </c>
      <c r="F99" s="126">
        <f>'[1]Scotland'!F537+'[1]Scotland'!F556+SUM('[1]Scotland'!F408:F413)</f>
        <v>1.4213019324773433</v>
      </c>
      <c r="G99" s="126">
        <f>'[1]Scotland'!G537+'[1]Scotland'!G556+SUM('[1]Scotland'!G408:G413)</f>
        <v>1.1712258213919828</v>
      </c>
      <c r="H99" s="126">
        <f>'[1]Scotland'!H537+'[1]Scotland'!H556+SUM('[1]Scotland'!H408:H413)</f>
        <v>1.556788291318842</v>
      </c>
      <c r="I99" s="126">
        <f>'[1]Scotland'!I537+'[1]Scotland'!I556+SUM('[1]Scotland'!I408:I413)</f>
        <v>1.6268098190544573</v>
      </c>
      <c r="J99" s="126">
        <f>'[1]Scotland'!J537+'[1]Scotland'!J556+SUM('[1]Scotland'!J408:J413)</f>
        <v>1.4428889338407274</v>
      </c>
      <c r="K99" s="126">
        <f>'[1]Scotland'!K537+'[1]Scotland'!K556+SUM('[1]Scotland'!K408:K413)</f>
        <v>1.4444585647730697</v>
      </c>
      <c r="L99" s="126">
        <f>'[1]Scotland'!L537+'[1]Scotland'!L556+SUM('[1]Scotland'!L408:L413)</f>
        <v>1.5131759146043091</v>
      </c>
      <c r="M99" s="126">
        <f>'[1]Scotland'!M537+'[1]Scotland'!M556+SUM('[1]Scotland'!M408:M413)</f>
        <v>1.404194523745762</v>
      </c>
      <c r="O99" s="92">
        <f>(M99-E99)/E99</f>
        <v>-0.012036435285613697</v>
      </c>
    </row>
    <row r="100" spans="2:15" ht="12.75">
      <c r="B100" s="23"/>
      <c r="C100" s="23"/>
      <c r="D100" s="3"/>
      <c r="E100" s="3"/>
      <c r="F100" s="28"/>
      <c r="G100" s="28"/>
      <c r="H100" s="28"/>
      <c r="I100" s="28"/>
      <c r="J100" s="28"/>
      <c r="K100" s="28"/>
      <c r="L100" s="28"/>
      <c r="O100" s="94"/>
    </row>
    <row r="101" spans="2:15" ht="12.75">
      <c r="B101" s="26"/>
      <c r="C101" s="26"/>
      <c r="D101" s="2"/>
      <c r="E101" s="2"/>
      <c r="F101" s="26"/>
      <c r="G101" s="26"/>
      <c r="H101" s="26"/>
      <c r="I101" s="26"/>
      <c r="J101" s="26"/>
      <c r="K101" s="26"/>
      <c r="L101" s="26"/>
      <c r="O101" s="94"/>
    </row>
    <row r="102" spans="2:15" ht="12.75">
      <c r="B102" s="18" t="s">
        <v>99</v>
      </c>
      <c r="C102" s="18"/>
      <c r="D102" s="26"/>
      <c r="E102" s="27">
        <f aca="true" t="shared" si="9" ref="E102:M102">E99+E95+E77+E62+E41+E36+E35+E19+E8</f>
        <v>74.89128100120558</v>
      </c>
      <c r="F102" s="27">
        <f t="shared" si="9"/>
        <v>74.78038887015225</v>
      </c>
      <c r="G102" s="27">
        <f t="shared" si="9"/>
        <v>56.11755044492162</v>
      </c>
      <c r="H102" s="27">
        <f t="shared" si="9"/>
        <v>55.47435722851351</v>
      </c>
      <c r="I102" s="27">
        <f t="shared" si="9"/>
        <v>55.89592901268216</v>
      </c>
      <c r="J102" s="27">
        <f t="shared" si="9"/>
        <v>54.493015978255166</v>
      </c>
      <c r="K102" s="27">
        <f t="shared" si="9"/>
        <v>52.91574603202308</v>
      </c>
      <c r="L102" s="27">
        <f t="shared" si="9"/>
        <v>52.28729570133424</v>
      </c>
      <c r="M102" s="27">
        <f t="shared" si="9"/>
        <v>48.65394069846072</v>
      </c>
      <c r="O102" s="92">
        <f>(M102-E102)/E102</f>
        <v>-0.3503390508478884</v>
      </c>
    </row>
    <row r="103" spans="15:16" ht="12.75">
      <c r="O103" s="101">
        <f>'[2]Scotland'!$J$270</f>
        <v>-0.30494203559049454</v>
      </c>
      <c r="P103" t="s">
        <v>215</v>
      </c>
    </row>
    <row r="104" spans="6:12" ht="12.75">
      <c r="F104" s="29"/>
      <c r="G104" s="29"/>
      <c r="H104" s="29"/>
      <c r="I104" s="29"/>
      <c r="J104" s="29"/>
      <c r="K104" s="29"/>
      <c r="L104" s="29"/>
    </row>
    <row r="109" spans="6:12" ht="12.75">
      <c r="F109" s="34"/>
      <c r="G109" s="34"/>
      <c r="H109" s="34"/>
      <c r="I109" s="34"/>
      <c r="J109" s="34"/>
      <c r="K109" s="34"/>
      <c r="L109" s="34"/>
    </row>
    <row r="110" spans="2:15" ht="12.75">
      <c r="B110" s="95" t="s">
        <v>158</v>
      </c>
      <c r="C110" s="95"/>
      <c r="D110" s="96"/>
      <c r="E110" s="97">
        <f>E102-E99</f>
        <v>73.46997906872824</v>
      </c>
      <c r="F110" s="97">
        <f aca="true" t="shared" si="10" ref="F110:M110">F102-F99</f>
        <v>73.3590869376749</v>
      </c>
      <c r="G110" s="97">
        <f t="shared" si="10"/>
        <v>54.946324623529634</v>
      </c>
      <c r="H110" s="97">
        <f t="shared" si="10"/>
        <v>53.91756893719467</v>
      </c>
      <c r="I110" s="97">
        <f t="shared" si="10"/>
        <v>54.2691191936277</v>
      </c>
      <c r="J110" s="97">
        <f t="shared" si="10"/>
        <v>53.05012704441444</v>
      </c>
      <c r="K110" s="97">
        <f t="shared" si="10"/>
        <v>51.47128746725001</v>
      </c>
      <c r="L110" s="97">
        <f t="shared" si="10"/>
        <v>50.774119786729926</v>
      </c>
      <c r="M110" s="97">
        <f t="shared" si="10"/>
        <v>47.24974617471496</v>
      </c>
      <c r="N110" s="98"/>
      <c r="O110" s="98">
        <f>(M110-E110)/E110</f>
        <v>-0.3568836309247522</v>
      </c>
    </row>
    <row r="112" spans="2:4" ht="16.5">
      <c r="B112" s="8" t="s">
        <v>150</v>
      </c>
      <c r="C112" s="8"/>
      <c r="D112" t="s">
        <v>141</v>
      </c>
    </row>
    <row r="114" spans="2:13" ht="12.75">
      <c r="B114" s="2" t="s">
        <v>0</v>
      </c>
      <c r="C114" s="2"/>
      <c r="D114" s="2" t="s">
        <v>1</v>
      </c>
      <c r="E114" s="2" t="s">
        <v>149</v>
      </c>
      <c r="F114" s="2">
        <v>1990</v>
      </c>
      <c r="G114" s="2">
        <v>2003</v>
      </c>
      <c r="H114" s="2">
        <v>2004</v>
      </c>
      <c r="I114" s="2">
        <v>2005</v>
      </c>
      <c r="J114" s="2">
        <v>2006</v>
      </c>
      <c r="K114" s="2">
        <v>2007</v>
      </c>
      <c r="L114" s="2">
        <v>2008</v>
      </c>
      <c r="M114" s="2">
        <v>2009</v>
      </c>
    </row>
    <row r="116" spans="2:13" ht="12.75">
      <c r="B116" s="2" t="s">
        <v>2</v>
      </c>
      <c r="C116" s="2"/>
      <c r="D116" s="2"/>
      <c r="E116" s="4">
        <f>F116</f>
        <v>12.14225910693511</v>
      </c>
      <c r="F116" s="4">
        <f aca="true" t="shared" si="11" ref="F116:M116">SUM(F117:F119)</f>
        <v>12.14225910693511</v>
      </c>
      <c r="G116" s="4">
        <f t="shared" si="11"/>
        <v>8.854743570881215</v>
      </c>
      <c r="H116" s="4">
        <f t="shared" si="11"/>
        <v>8.771447804700378</v>
      </c>
      <c r="I116" s="4">
        <f t="shared" si="11"/>
        <v>8.327037839686644</v>
      </c>
      <c r="J116" s="4">
        <f t="shared" si="11"/>
        <v>8.170511736388354</v>
      </c>
      <c r="K116" s="4">
        <f t="shared" si="11"/>
        <v>7.733484567529103</v>
      </c>
      <c r="L116" s="4">
        <f t="shared" si="11"/>
        <v>7.90336888413295</v>
      </c>
      <c r="M116" s="4">
        <f t="shared" si="11"/>
        <v>7.519742428112287</v>
      </c>
    </row>
    <row r="117" spans="2:13" ht="12.75">
      <c r="B117" s="3" t="s">
        <v>3</v>
      </c>
      <c r="C117" s="3" t="s">
        <v>188</v>
      </c>
      <c r="D117" s="85" t="s">
        <v>152</v>
      </c>
      <c r="E117" s="5">
        <f aca="true" t="shared" si="12" ref="E117:E127">F117</f>
        <v>0.39725829721065786</v>
      </c>
      <c r="F117" s="122">
        <f>'[1]Scotland'!F553</f>
        <v>0.39725829721065786</v>
      </c>
      <c r="G117" s="122">
        <f>'[1]Scotland'!G553</f>
        <v>0.031027433653260657</v>
      </c>
      <c r="H117" s="122">
        <f>'[1]Scotland'!H553</f>
        <v>0.02109439926355956</v>
      </c>
      <c r="I117" s="122">
        <f>'[1]Scotland'!I553</f>
        <v>0.017547920344425816</v>
      </c>
      <c r="J117" s="122">
        <f>'[1]Scotland'!J553</f>
        <v>0.023574835263683036</v>
      </c>
      <c r="K117" s="122">
        <f>'[1]Scotland'!K553</f>
        <v>0.01759074644362597</v>
      </c>
      <c r="L117" s="122">
        <f>'[1]Scotland'!L553</f>
        <v>0.01786048372448048</v>
      </c>
      <c r="M117" s="122">
        <f>'[1]Scotland'!M553</f>
        <v>0.01117706554179446</v>
      </c>
    </row>
    <row r="118" spans="2:13" ht="12.75">
      <c r="B118" s="2"/>
      <c r="C118" s="3" t="s">
        <v>177</v>
      </c>
      <c r="D118" s="85" t="s">
        <v>153</v>
      </c>
      <c r="E118" s="5">
        <f t="shared" si="12"/>
        <v>8.088692461523937</v>
      </c>
      <c r="F118" s="122">
        <f>'[1]Scotland'!F555</f>
        <v>8.088692461523937</v>
      </c>
      <c r="G118" s="122">
        <f>'[1]Scotland'!G555</f>
        <v>5.246019761821649</v>
      </c>
      <c r="H118" s="122">
        <f>'[1]Scotland'!H555</f>
        <v>5.199563755028807</v>
      </c>
      <c r="I118" s="122">
        <f>'[1]Scotland'!I555</f>
        <v>4.529260871686854</v>
      </c>
      <c r="J118" s="122">
        <f>'[1]Scotland'!J555</f>
        <v>3.838466656466588</v>
      </c>
      <c r="K118" s="122">
        <f>'[1]Scotland'!K555</f>
        <v>3.192976835453585</v>
      </c>
      <c r="L118" s="122">
        <f>'[1]Scotland'!L555</f>
        <v>3.400473212678831</v>
      </c>
      <c r="M118" s="122">
        <f>'[1]Scotland'!M555</f>
        <v>3.570524546589613</v>
      </c>
    </row>
    <row r="119" spans="2:13" ht="12.75">
      <c r="B119" s="2"/>
      <c r="C119" s="3" t="s">
        <v>178</v>
      </c>
      <c r="D119" s="85" t="s">
        <v>4</v>
      </c>
      <c r="E119" s="5">
        <f t="shared" si="12"/>
        <v>3.656308348200514</v>
      </c>
      <c r="F119" s="122">
        <f>'[1]Scotland'!F554</f>
        <v>3.656308348200514</v>
      </c>
      <c r="G119" s="122">
        <f>'[1]Scotland'!G554</f>
        <v>3.5776963754063047</v>
      </c>
      <c r="H119" s="122">
        <f>'[1]Scotland'!H554</f>
        <v>3.5507896504080114</v>
      </c>
      <c r="I119" s="122">
        <f>'[1]Scotland'!I554</f>
        <v>3.7802290476553644</v>
      </c>
      <c r="J119" s="122">
        <f>'[1]Scotland'!J554</f>
        <v>4.308470244658083</v>
      </c>
      <c r="K119" s="122">
        <f>'[1]Scotland'!K554</f>
        <v>4.522916985631892</v>
      </c>
      <c r="L119" s="122">
        <f>'[1]Scotland'!L554</f>
        <v>4.485035187729639</v>
      </c>
      <c r="M119" s="122">
        <f>'[1]Scotland'!M554</f>
        <v>3.9380408159808793</v>
      </c>
    </row>
    <row r="120" spans="2:13" ht="12.75">
      <c r="B120" s="2" t="s">
        <v>151</v>
      </c>
      <c r="C120" s="3" t="s">
        <v>182</v>
      </c>
      <c r="D120" s="85" t="s">
        <v>18</v>
      </c>
      <c r="E120" s="91">
        <f t="shared" si="12"/>
        <v>0.1544910773294803</v>
      </c>
      <c r="F120" s="124">
        <f>'[1]Scotland'!F560</f>
        <v>0.1544910773294803</v>
      </c>
      <c r="G120" s="124">
        <f>'[1]Scotland'!G560</f>
        <v>0.14752013460955427</v>
      </c>
      <c r="H120" s="124">
        <f>'[1]Scotland'!H560</f>
        <v>0.14943111916571275</v>
      </c>
      <c r="I120" s="124">
        <f>'[1]Scotland'!I560</f>
        <v>0.14805193368690042</v>
      </c>
      <c r="J120" s="124">
        <f>'[1]Scotland'!J560</f>
        <v>0.16065230250189982</v>
      </c>
      <c r="K120" s="124">
        <f>'[1]Scotland'!K560</f>
        <v>0.15427439129520756</v>
      </c>
      <c r="L120" s="124">
        <f>'[1]Scotland'!L560</f>
        <v>0.14294110307716024</v>
      </c>
      <c r="M120" s="124">
        <f>'[1]Scotland'!M560</f>
        <v>0.14071561621654916</v>
      </c>
    </row>
    <row r="121" spans="2:13" ht="12.75">
      <c r="B121" s="2" t="s">
        <v>26</v>
      </c>
      <c r="C121" s="3" t="s">
        <v>178</v>
      </c>
      <c r="D121" s="85" t="s">
        <v>26</v>
      </c>
      <c r="E121" s="91">
        <f t="shared" si="12"/>
        <v>1.6949787853337657</v>
      </c>
      <c r="F121" s="124">
        <f>'[1]Scotland'!F558</f>
        <v>1.6949787853337657</v>
      </c>
      <c r="G121" s="124">
        <f>'[1]Scotland'!G558</f>
        <v>1.0190310740841724</v>
      </c>
      <c r="H121" s="124">
        <f>'[1]Scotland'!H558</f>
        <v>0.9989167568383446</v>
      </c>
      <c r="I121" s="124">
        <f>'[1]Scotland'!I558</f>
        <v>1.0236962970037033</v>
      </c>
      <c r="J121" s="124">
        <f>'[1]Scotland'!J558</f>
        <v>1.0985870443325598</v>
      </c>
      <c r="K121" s="124">
        <f>'[1]Scotland'!K558</f>
        <v>1.185549136293528</v>
      </c>
      <c r="L121" s="124">
        <f>'[1]Scotland'!L558</f>
        <v>1.1516380629932144</v>
      </c>
      <c r="M121" s="124">
        <f>'[1]Scotland'!M558</f>
        <v>1.0365155921817844</v>
      </c>
    </row>
    <row r="122" spans="2:13" ht="12.75">
      <c r="B122" s="2" t="s">
        <v>28</v>
      </c>
      <c r="C122" s="3" t="s">
        <v>186</v>
      </c>
      <c r="D122" s="85" t="s">
        <v>154</v>
      </c>
      <c r="E122" s="91">
        <f t="shared" si="12"/>
        <v>7.846836567984118</v>
      </c>
      <c r="F122" s="124">
        <f>'[1]Scotland'!F559</f>
        <v>7.846836567984118</v>
      </c>
      <c r="G122" s="124">
        <f>'[1]Scotland'!G559</f>
        <v>6.658710652952334</v>
      </c>
      <c r="H122" s="124">
        <f>'[1]Scotland'!H559</f>
        <v>6.600030914758913</v>
      </c>
      <c r="I122" s="124">
        <f>'[1]Scotland'!I559</f>
        <v>7.011372762139521</v>
      </c>
      <c r="J122" s="124">
        <f>'[1]Scotland'!J559</f>
        <v>7.235983596354334</v>
      </c>
      <c r="K122" s="124">
        <f>'[1]Scotland'!K559</f>
        <v>6.91564889790037</v>
      </c>
      <c r="L122" s="124">
        <f>'[1]Scotland'!L559</f>
        <v>6.961394138768395</v>
      </c>
      <c r="M122" s="124">
        <f>'[1]Scotland'!M559</f>
        <v>6.2561816296828585</v>
      </c>
    </row>
    <row r="123" spans="2:13" ht="12.75">
      <c r="B123" s="2" t="s">
        <v>31</v>
      </c>
      <c r="C123" s="3" t="s">
        <v>187</v>
      </c>
      <c r="D123" s="85" t="s">
        <v>155</v>
      </c>
      <c r="E123" s="91">
        <f t="shared" si="12"/>
        <v>0.3420974743232993</v>
      </c>
      <c r="F123" s="124">
        <f>'[1]Scotland'!F552</f>
        <v>0.3420974743232993</v>
      </c>
      <c r="G123" s="124">
        <f>'[1]Scotland'!G552</f>
        <v>0.31421377395683703</v>
      </c>
      <c r="H123" s="124">
        <f>'[1]Scotland'!H552</f>
        <v>0.3194259878242394</v>
      </c>
      <c r="I123" s="124">
        <f>'[1]Scotland'!I552</f>
        <v>0.29251494400981837</v>
      </c>
      <c r="J123" s="124">
        <f>'[1]Scotland'!J552</f>
        <v>0.3111495071955997</v>
      </c>
      <c r="K123" s="124">
        <f>'[1]Scotland'!K552</f>
        <v>0.3072767350279418</v>
      </c>
      <c r="L123" s="124">
        <f>'[1]Scotland'!L552</f>
        <v>0.2807304684256668</v>
      </c>
      <c r="M123" s="124">
        <f>'[1]Scotland'!M552</f>
        <v>0.24400759556841498</v>
      </c>
    </row>
    <row r="124" spans="2:13" ht="12.75">
      <c r="B124" s="2" t="s">
        <v>34</v>
      </c>
      <c r="C124" s="3" t="s">
        <v>195</v>
      </c>
      <c r="D124" s="85" t="s">
        <v>156</v>
      </c>
      <c r="E124" s="91">
        <f t="shared" si="12"/>
        <v>0.0023745567809870167</v>
      </c>
      <c r="F124" s="124">
        <f>'[1]Scotland'!F557</f>
        <v>0.0023745567809870167</v>
      </c>
      <c r="G124" s="124">
        <f>'[1]Scotland'!G557</f>
        <v>0.00019450498055886828</v>
      </c>
      <c r="H124" s="124">
        <f>'[1]Scotland'!H557</f>
        <v>0.00012487073395422982</v>
      </c>
      <c r="I124" s="124">
        <f>'[1]Scotland'!I557</f>
        <v>0.00011613534575694594</v>
      </c>
      <c r="J124" s="124">
        <f>'[1]Scotland'!J557</f>
        <v>0.000137025047366507</v>
      </c>
      <c r="K124" s="124">
        <f>'[1]Scotland'!K557</f>
        <v>0.00012090556283420112</v>
      </c>
      <c r="L124" s="124">
        <f>'[1]Scotland'!L557</f>
        <v>0.00012617125796332286</v>
      </c>
      <c r="M124" s="124">
        <f>'[1]Scotland'!M557</f>
        <v>9.305832847434103E-05</v>
      </c>
    </row>
    <row r="125" spans="2:13" ht="12.75">
      <c r="B125" s="2" t="s">
        <v>60</v>
      </c>
      <c r="C125" s="3" t="s">
        <v>198</v>
      </c>
      <c r="D125" s="85" t="s">
        <v>157</v>
      </c>
      <c r="E125" s="91">
        <f t="shared" si="12"/>
        <v>0</v>
      </c>
      <c r="F125" s="124">
        <f>'[1]Scotland'!G575</f>
        <v>0</v>
      </c>
      <c r="G125" s="124">
        <f>'[1]Scotland'!H575</f>
        <v>0</v>
      </c>
      <c r="H125" s="124">
        <f>'[1]Scotland'!I575</f>
        <v>0</v>
      </c>
      <c r="I125" s="124">
        <f>'[1]Scotland'!J575</f>
        <v>0</v>
      </c>
      <c r="J125" s="124">
        <f>'[1]Scotland'!K575</f>
        <v>0</v>
      </c>
      <c r="K125" s="124">
        <f>'[1]Scotland'!L575</f>
        <v>0</v>
      </c>
      <c r="L125" s="124">
        <f>'[1]Scotland'!M575</f>
        <v>0</v>
      </c>
      <c r="M125" s="124">
        <f>'[1]Scotland'!N575</f>
        <v>0</v>
      </c>
    </row>
    <row r="127" spans="2:13" ht="12.75">
      <c r="B127" s="2" t="s">
        <v>58</v>
      </c>
      <c r="C127" s="2"/>
      <c r="E127" s="91">
        <f t="shared" si="12"/>
        <v>22.18303756868676</v>
      </c>
      <c r="F127" s="91">
        <f>SUM(F117:F125)</f>
        <v>22.18303756868676</v>
      </c>
      <c r="G127" s="91">
        <f aca="true" t="shared" si="13" ref="G127:M127">SUM(G117:G125)</f>
        <v>16.99441371146467</v>
      </c>
      <c r="H127" s="91">
        <f t="shared" si="13"/>
        <v>16.839377454021545</v>
      </c>
      <c r="I127" s="91">
        <f t="shared" si="13"/>
        <v>16.802789911872342</v>
      </c>
      <c r="J127" s="91">
        <f t="shared" si="13"/>
        <v>16.977021211820116</v>
      </c>
      <c r="K127" s="91">
        <f t="shared" si="13"/>
        <v>16.296354633608985</v>
      </c>
      <c r="L127" s="91">
        <f t="shared" si="13"/>
        <v>16.44019882865535</v>
      </c>
      <c r="M127" s="91">
        <f t="shared" si="13"/>
        <v>15.197255920090369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86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2.00390625" style="0" customWidth="1"/>
    <col min="2" max="2" width="21.140625" style="0" customWidth="1"/>
    <col min="3" max="3" width="9.7109375" style="0" customWidth="1"/>
    <col min="4" max="4" width="38.7109375" style="0" customWidth="1"/>
    <col min="5" max="11" width="7.8515625" style="0" customWidth="1"/>
    <col min="13" max="13" width="2.57421875" style="0" customWidth="1"/>
    <col min="15" max="15" width="10.140625" style="0" customWidth="1"/>
    <col min="17" max="17" width="9.140625" style="102" customWidth="1"/>
  </cols>
  <sheetData>
    <row r="1" ht="18">
      <c r="B1" s="135" t="s">
        <v>264</v>
      </c>
    </row>
    <row r="2" spans="2:5" ht="16.5">
      <c r="B2" s="8" t="s">
        <v>59</v>
      </c>
      <c r="C2" s="8"/>
      <c r="D2" t="s">
        <v>141</v>
      </c>
      <c r="E2" s="84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4" ht="12.75">
      <c r="B4" s="2" t="s">
        <v>0</v>
      </c>
      <c r="C4" s="2" t="s">
        <v>175</v>
      </c>
      <c r="D4" s="2" t="s">
        <v>1</v>
      </c>
      <c r="E4" s="2">
        <v>1990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N4" s="86" t="s">
        <v>214</v>
      </c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2.7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4" ht="12.75">
      <c r="B8" s="2" t="s">
        <v>2</v>
      </c>
      <c r="C8" s="2"/>
      <c r="D8" s="2"/>
      <c r="E8" s="4">
        <f>SUM(E9:E12)</f>
        <v>22.25749181171529</v>
      </c>
      <c r="F8" s="4">
        <f aca="true" t="shared" si="0" ref="F8:L8">SUM(F9:F12)</f>
        <v>15.822192915826603</v>
      </c>
      <c r="G8" s="4">
        <f t="shared" si="0"/>
        <v>15.56105289835147</v>
      </c>
      <c r="H8" s="4">
        <f t="shared" si="0"/>
        <v>15.897286285399836</v>
      </c>
      <c r="I8" s="4">
        <f t="shared" si="0"/>
        <v>14.934333211373303</v>
      </c>
      <c r="J8" s="4">
        <f t="shared" si="0"/>
        <v>14.2387262636641</v>
      </c>
      <c r="K8" s="4">
        <f t="shared" si="0"/>
        <v>14.187477371615271</v>
      </c>
      <c r="L8" s="4">
        <f t="shared" si="0"/>
        <v>12.965375811710095</v>
      </c>
      <c r="N8" s="92">
        <f>(L8-E8)/E8</f>
        <v>-0.41748262017170623</v>
      </c>
    </row>
    <row r="9" spans="2:12" ht="12.75">
      <c r="B9" s="3" t="s">
        <v>3</v>
      </c>
      <c r="C9" s="3" t="s">
        <v>176</v>
      </c>
      <c r="D9" s="85" t="s">
        <v>63</v>
      </c>
      <c r="E9" s="122">
        <f>SUM('[1]Scotland'!F10:F11,'[1]Scotland'!F15,'[1]Scotland'!F115)</f>
        <v>3.3186448582298405</v>
      </c>
      <c r="F9" s="122">
        <f>SUM('[1]Scotland'!G10:G11,'[1]Scotland'!G15,'[1]Scotland'!G115)</f>
        <v>0.08714788930984048</v>
      </c>
      <c r="G9" s="122">
        <f>SUM('[1]Scotland'!H10:H11,'[1]Scotland'!H15,'[1]Scotland'!H115)</f>
        <v>0.08195848568986162</v>
      </c>
      <c r="H9" s="122">
        <f>SUM('[1]Scotland'!I10:I11,'[1]Scotland'!I15,'[1]Scotland'!I115)</f>
        <v>0.07690425647825788</v>
      </c>
      <c r="I9" s="122">
        <f>SUM('[1]Scotland'!J10:J11,'[1]Scotland'!J15,'[1]Scotland'!J115)</f>
        <v>0.08931418492517282</v>
      </c>
      <c r="J9" s="122">
        <f>SUM('[1]Scotland'!K10:K11,'[1]Scotland'!K15,'[1]Scotland'!K115)</f>
        <v>0.08585669084886878</v>
      </c>
      <c r="K9" s="122">
        <f>SUM('[1]Scotland'!L10:L11,'[1]Scotland'!L15,'[1]Scotland'!L115)</f>
        <v>0.09363818285775315</v>
      </c>
      <c r="L9" s="122">
        <f>SUM('[1]Scotland'!M10:M11,'[1]Scotland'!M15,'[1]Scotland'!M115)</f>
        <v>0.04984483557167119</v>
      </c>
    </row>
    <row r="10" spans="2:12" ht="12.75">
      <c r="B10" s="2"/>
      <c r="C10" s="3" t="s">
        <v>177</v>
      </c>
      <c r="D10" s="85" t="s">
        <v>64</v>
      </c>
      <c r="E10" s="122">
        <f>SUM('[1]Scotland'!F12,'[1]Scotland'!F117)</f>
        <v>14.439700432732359</v>
      </c>
      <c r="F10" s="122">
        <f>SUM('[1]Scotland'!G12,'[1]Scotland'!G117)</f>
        <v>11.241563246005914</v>
      </c>
      <c r="G10" s="122">
        <f>SUM('[1]Scotland'!H12,'[1]Scotland'!H117)</f>
        <v>11.068720534825392</v>
      </c>
      <c r="H10" s="122">
        <f>SUM('[1]Scotland'!I12,'[1]Scotland'!I117)</f>
        <v>11.19305354967018</v>
      </c>
      <c r="I10" s="122">
        <f>SUM('[1]Scotland'!J12,'[1]Scotland'!J117)</f>
        <v>9.79936982599137</v>
      </c>
      <c r="J10" s="122">
        <f>SUM('[1]Scotland'!K12,'[1]Scotland'!K117)</f>
        <v>8.92052530174529</v>
      </c>
      <c r="K10" s="122">
        <f>SUM('[1]Scotland'!L12,'[1]Scotland'!L117)</f>
        <v>8.890902995244423</v>
      </c>
      <c r="L10" s="122">
        <f>SUM('[1]Scotland'!M12,'[1]Scotland'!M117)</f>
        <v>8.358387035508652</v>
      </c>
    </row>
    <row r="11" spans="2:12" ht="12.75">
      <c r="B11" s="2"/>
      <c r="C11" s="3" t="s">
        <v>178</v>
      </c>
      <c r="D11" s="85" t="s">
        <v>4</v>
      </c>
      <c r="E11" s="122">
        <f>SUM('[1]Scotland'!F13,'[1]Scotland'!F116)</f>
        <v>4.472975008712359</v>
      </c>
      <c r="F11" s="122">
        <f>SUM('[1]Scotland'!G13,'[1]Scotland'!G116)</f>
        <v>4.469024575759331</v>
      </c>
      <c r="G11" s="122">
        <f>SUM('[1]Scotland'!H13,'[1]Scotland'!H116)</f>
        <v>4.3859284257303806</v>
      </c>
      <c r="H11" s="122">
        <f>SUM('[1]Scotland'!I13,'[1]Scotland'!I116)</f>
        <v>4.603034132666812</v>
      </c>
      <c r="I11" s="122">
        <f>SUM('[1]Scotland'!J13,'[1]Scotland'!J116)</f>
        <v>5.022074117591143</v>
      </c>
      <c r="J11" s="122">
        <f>SUM('[1]Scotland'!K13,'[1]Scotland'!K116)</f>
        <v>5.208450576699712</v>
      </c>
      <c r="K11" s="122">
        <f>SUM('[1]Scotland'!L13,'[1]Scotland'!L116)</f>
        <v>5.178839924582639</v>
      </c>
      <c r="L11" s="122">
        <f>SUM('[1]Scotland'!M13,'[1]Scotland'!M116)</f>
        <v>4.530391374138722</v>
      </c>
    </row>
    <row r="12" spans="2:12" ht="12.75">
      <c r="B12" s="2"/>
      <c r="C12" s="3" t="s">
        <v>179</v>
      </c>
      <c r="D12" s="3" t="s">
        <v>5</v>
      </c>
      <c r="E12" s="122">
        <f>'[1]Scotland'!F14</f>
        <v>0.02617151204073409</v>
      </c>
      <c r="F12" s="122">
        <f>'[1]Scotland'!G14</f>
        <v>0.02445720475151878</v>
      </c>
      <c r="G12" s="122">
        <f>'[1]Scotland'!H14</f>
        <v>0.024445452105835347</v>
      </c>
      <c r="H12" s="122">
        <f>'[1]Scotland'!I14</f>
        <v>0.024294346584586242</v>
      </c>
      <c r="I12" s="122">
        <f>'[1]Scotland'!J14</f>
        <v>0.0235750828656197</v>
      </c>
      <c r="J12" s="122">
        <f>'[1]Scotland'!K14</f>
        <v>0.023893694370228775</v>
      </c>
      <c r="K12" s="122">
        <f>'[1]Scotland'!L14</f>
        <v>0.024096268930457892</v>
      </c>
      <c r="L12" s="122">
        <f>'[1]Scotland'!M14</f>
        <v>0.02675256649104921</v>
      </c>
    </row>
    <row r="13" spans="2:14" ht="12.75">
      <c r="B13" s="2" t="s">
        <v>6</v>
      </c>
      <c r="C13" s="2"/>
      <c r="D13" s="2"/>
      <c r="E13" s="4">
        <f aca="true" t="shared" si="1" ref="E13:L13">SUM(E14:E28)</f>
        <v>11.787730979845975</v>
      </c>
      <c r="F13" s="4">
        <f t="shared" si="1"/>
        <v>12.633933072205101</v>
      </c>
      <c r="G13" s="4">
        <f t="shared" si="1"/>
        <v>12.566909643001264</v>
      </c>
      <c r="H13" s="4">
        <f t="shared" si="1"/>
        <v>12.734712679107792</v>
      </c>
      <c r="I13" s="4">
        <f t="shared" si="1"/>
        <v>12.74352162953957</v>
      </c>
      <c r="J13" s="4">
        <f t="shared" si="1"/>
        <v>12.876281232377698</v>
      </c>
      <c r="K13" s="4">
        <f t="shared" si="1"/>
        <v>12.427306919908274</v>
      </c>
      <c r="L13" s="4">
        <f t="shared" si="1"/>
        <v>11.927340765332294</v>
      </c>
      <c r="N13" s="92">
        <f>(L13-E13)/E13</f>
        <v>0.011843652160455383</v>
      </c>
    </row>
    <row r="14" spans="2:12" ht="12.75">
      <c r="B14" s="3" t="s">
        <v>7</v>
      </c>
      <c r="C14" s="3" t="s">
        <v>180</v>
      </c>
      <c r="D14" s="3" t="s">
        <v>8</v>
      </c>
      <c r="E14" s="122">
        <f>'[1]Scotland'!F17</f>
        <v>0.09715241331992229</v>
      </c>
      <c r="F14" s="122">
        <f>'[1]Scotland'!G17</f>
        <v>0.1619787326300169</v>
      </c>
      <c r="G14" s="122">
        <f>'[1]Scotland'!H17</f>
        <v>0.16501703547329</v>
      </c>
      <c r="H14" s="122">
        <f>'[1]Scotland'!I17</f>
        <v>0.18173100330906017</v>
      </c>
      <c r="I14" s="122">
        <f>'[1]Scotland'!J17</f>
        <v>0.16981432279977834</v>
      </c>
      <c r="J14" s="122">
        <f>'[1]Scotland'!K17</f>
        <v>0.16139710655019568</v>
      </c>
      <c r="K14" s="122">
        <f>'[1]Scotland'!L17</f>
        <v>0.14915508328677335</v>
      </c>
      <c r="L14" s="122">
        <f>'[1]Scotland'!M17</f>
        <v>0.12993714884386215</v>
      </c>
    </row>
    <row r="15" spans="2:12" ht="12.75">
      <c r="B15" s="3"/>
      <c r="C15" s="3" t="s">
        <v>180</v>
      </c>
      <c r="D15" s="3" t="s">
        <v>9</v>
      </c>
      <c r="E15" s="122">
        <f>'[1]Scotland'!F16</f>
        <v>0.24399315069939165</v>
      </c>
      <c r="F15" s="122">
        <f>'[1]Scotland'!G16</f>
        <v>0.477920852140605</v>
      </c>
      <c r="G15" s="122">
        <f>'[1]Scotland'!H16</f>
        <v>0.4831220171942715</v>
      </c>
      <c r="H15" s="122">
        <f>'[1]Scotland'!I16</f>
        <v>0.5323154173565161</v>
      </c>
      <c r="I15" s="122">
        <f>'[1]Scotland'!J16</f>
        <v>0.5109416571651476</v>
      </c>
      <c r="J15" s="122">
        <f>'[1]Scotland'!K16</f>
        <v>0.4923114241077574</v>
      </c>
      <c r="K15" s="122">
        <f>'[1]Scotland'!L16</f>
        <v>0.4577552582706385</v>
      </c>
      <c r="L15" s="122">
        <f>'[1]Scotland'!M16</f>
        <v>0.4044407966244241</v>
      </c>
    </row>
    <row r="16" spans="2:12" ht="12.75">
      <c r="B16" s="3" t="s">
        <v>10</v>
      </c>
      <c r="C16" s="3" t="s">
        <v>181</v>
      </c>
      <c r="D16" s="3" t="s">
        <v>11</v>
      </c>
      <c r="E16" s="122">
        <f>SUM('[1]Scotland'!F28:F36)</f>
        <v>6.418876633289516</v>
      </c>
      <c r="F16" s="122">
        <f>SUM('[1]Scotland'!G28:G36)</f>
        <v>6.750616536546181</v>
      </c>
      <c r="G16" s="122">
        <f>SUM('[1]Scotland'!H28:H36)</f>
        <v>6.687385698245143</v>
      </c>
      <c r="H16" s="122">
        <f>SUM('[1]Scotland'!I28:I36)</f>
        <v>6.614193150158032</v>
      </c>
      <c r="I16" s="122">
        <f>SUM('[1]Scotland'!J28:J36)</f>
        <v>6.586262527528591</v>
      </c>
      <c r="J16" s="122">
        <f>SUM('[1]Scotland'!K28:K36)</f>
        <v>6.516958641328555</v>
      </c>
      <c r="K16" s="122">
        <f>SUM('[1]Scotland'!L28:L36)</f>
        <v>6.319381010304927</v>
      </c>
      <c r="L16" s="122">
        <f>SUM('[1]Scotland'!M28:M36)</f>
        <v>6.167122268014572</v>
      </c>
    </row>
    <row r="17" spans="2:12" ht="12.75">
      <c r="B17" s="3"/>
      <c r="C17" s="3" t="s">
        <v>181</v>
      </c>
      <c r="D17" s="3" t="s">
        <v>12</v>
      </c>
      <c r="E17" s="122">
        <f>SUM('[1]Scotland'!F43:F51)</f>
        <v>0.8810583086476956</v>
      </c>
      <c r="F17" s="122">
        <f>SUM('[1]Scotland'!G43:G51)</f>
        <v>1.354143039883169</v>
      </c>
      <c r="G17" s="122">
        <f>SUM('[1]Scotland'!H43:H51)</f>
        <v>1.3839422341333216</v>
      </c>
      <c r="H17" s="122">
        <f>SUM('[1]Scotland'!I43:I51)</f>
        <v>1.425666642794464</v>
      </c>
      <c r="I17" s="122">
        <f>SUM('[1]Scotland'!J43:J51)</f>
        <v>1.4706799326400686</v>
      </c>
      <c r="J17" s="122">
        <f>SUM('[1]Scotland'!K43:K51)</f>
        <v>1.5457637772101345</v>
      </c>
      <c r="K17" s="122">
        <f>SUM('[1]Scotland'!L43:L51)</f>
        <v>1.5127578806354778</v>
      </c>
      <c r="L17" s="122">
        <f>SUM('[1]Scotland'!M43:M51)</f>
        <v>1.475861305377951</v>
      </c>
    </row>
    <row r="18" spans="2:12" ht="12.75">
      <c r="B18" s="3"/>
      <c r="C18" s="3" t="s">
        <v>181</v>
      </c>
      <c r="D18" s="3" t="s">
        <v>13</v>
      </c>
      <c r="E18" s="122">
        <f>SUM('[1]Scotland'!F25:F27)</f>
        <v>0.4741857030805591</v>
      </c>
      <c r="F18" s="122">
        <f>SUM('[1]Scotland'!G25:G27)</f>
        <v>0.6564672199177599</v>
      </c>
      <c r="G18" s="122">
        <f>SUM('[1]Scotland'!H25:H27)</f>
        <v>0.6239680724708736</v>
      </c>
      <c r="H18" s="122">
        <f>SUM('[1]Scotland'!I25:I27)</f>
        <v>0.6490630095489129</v>
      </c>
      <c r="I18" s="122">
        <f>SUM('[1]Scotland'!J25:J27)</f>
        <v>0.6333131406071181</v>
      </c>
      <c r="J18" s="122">
        <f>SUM('[1]Scotland'!K25:K27)</f>
        <v>0.6569421636828788</v>
      </c>
      <c r="K18" s="122">
        <f>SUM('[1]Scotland'!L25:L27)</f>
        <v>0.6707040896241347</v>
      </c>
      <c r="L18" s="122">
        <f>SUM('[1]Scotland'!M25:M27)</f>
        <v>0.6692389366336057</v>
      </c>
    </row>
    <row r="19" spans="2:12" ht="12.75">
      <c r="B19" s="3"/>
      <c r="C19" s="3" t="s">
        <v>181</v>
      </c>
      <c r="D19" s="3" t="s">
        <v>14</v>
      </c>
      <c r="E19" s="122">
        <f>SUM('[1]Scotland'!F37:F42)</f>
        <v>2.303617091245868</v>
      </c>
      <c r="F19" s="122">
        <f>SUM('[1]Scotland'!G37:G42)</f>
        <v>2.0530357769733483</v>
      </c>
      <c r="G19" s="122">
        <f>SUM('[1]Scotland'!H37:H42)</f>
        <v>2.060304896465278</v>
      </c>
      <c r="H19" s="122">
        <f>SUM('[1]Scotland'!I37:I42)</f>
        <v>2.192310629881276</v>
      </c>
      <c r="I19" s="122">
        <f>SUM('[1]Scotland'!J37:J42)</f>
        <v>2.2673565124716135</v>
      </c>
      <c r="J19" s="122">
        <f>SUM('[1]Scotland'!K37:K42)</f>
        <v>2.399796342436362</v>
      </c>
      <c r="K19" s="122">
        <f>SUM('[1]Scotland'!L37:L42)</f>
        <v>2.2680523138275728</v>
      </c>
      <c r="L19" s="122">
        <f>SUM('[1]Scotland'!M37:M42)</f>
        <v>2.074156745267657</v>
      </c>
    </row>
    <row r="20" spans="2:12" ht="12.75">
      <c r="B20" s="3"/>
      <c r="C20" s="3" t="s">
        <v>181</v>
      </c>
      <c r="D20" s="3" t="s">
        <v>15</v>
      </c>
      <c r="E20" s="122">
        <f>SUM('[1]Scotland'!F52:F56)</f>
        <v>0.03289254529473669</v>
      </c>
      <c r="F20" s="122">
        <f>SUM('[1]Scotland'!G52:G56)</f>
        <v>0.04305403011060054</v>
      </c>
      <c r="G20" s="122">
        <f>SUM('[1]Scotland'!H52:H56)</f>
        <v>0.04043536618573966</v>
      </c>
      <c r="H20" s="122">
        <f>SUM('[1]Scotland'!I52:I56)</f>
        <v>0.04098446568973613</v>
      </c>
      <c r="I20" s="122">
        <f>SUM('[1]Scotland'!J52:J56)</f>
        <v>0.038876029530006274</v>
      </c>
      <c r="J20" s="122">
        <f>SUM('[1]Scotland'!K52:K56)</f>
        <v>0.04191662454580383</v>
      </c>
      <c r="K20" s="122">
        <f>SUM('[1]Scotland'!L52:L56)</f>
        <v>0.04001381911157191</v>
      </c>
      <c r="L20" s="122">
        <f>SUM('[1]Scotland'!M52:M56)</f>
        <v>0.04108241643943148</v>
      </c>
    </row>
    <row r="21" spans="2:12" ht="12.75">
      <c r="B21" s="3"/>
      <c r="C21" s="3" t="s">
        <v>181</v>
      </c>
      <c r="D21" s="3" t="s">
        <v>16</v>
      </c>
      <c r="E21" s="122">
        <f>'[1]Scotland'!F24</f>
        <v>0</v>
      </c>
      <c r="F21" s="122">
        <f>'[1]Scotland'!G24</f>
        <v>0.03710355081366363</v>
      </c>
      <c r="G21" s="122">
        <f>'[1]Scotland'!H24</f>
        <v>0.039381867492774086</v>
      </c>
      <c r="H21" s="122">
        <f>'[1]Scotland'!I24</f>
        <v>0.04253233384524856</v>
      </c>
      <c r="I21" s="122">
        <f>'[1]Scotland'!J24</f>
        <v>0.043936097203621176</v>
      </c>
      <c r="J21" s="122">
        <f>'[1]Scotland'!K24</f>
        <v>0.041490872427562935</v>
      </c>
      <c r="K21" s="122">
        <f>'[1]Scotland'!L24</f>
        <v>0.043232980031102215</v>
      </c>
      <c r="L21" s="122">
        <f>'[1]Scotland'!M24</f>
        <v>0.037278938648180715</v>
      </c>
    </row>
    <row r="22" spans="2:12" ht="12.75">
      <c r="B22" s="3"/>
      <c r="C22" s="3" t="s">
        <v>181</v>
      </c>
      <c r="D22" s="3" t="s">
        <v>17</v>
      </c>
      <c r="E22" s="122">
        <f>'[1]Scotland'!F57</f>
        <v>0.020919497830849558</v>
      </c>
      <c r="F22" s="122">
        <f>'[1]Scotland'!G57</f>
        <v>0.01667455697426623</v>
      </c>
      <c r="G22" s="122">
        <f>'[1]Scotland'!H57</f>
        <v>0.016906641414478937</v>
      </c>
      <c r="H22" s="122">
        <f>'[1]Scotland'!I57</f>
        <v>0.013782370087520888</v>
      </c>
      <c r="I22" s="122">
        <f>'[1]Scotland'!J57</f>
        <v>0.013269447247528127</v>
      </c>
      <c r="J22" s="122">
        <f>'[1]Scotland'!K57</f>
        <v>0.012467908704310466</v>
      </c>
      <c r="K22" s="122">
        <f>'[1]Scotland'!L57</f>
        <v>0.009483479337734102</v>
      </c>
      <c r="L22" s="122">
        <f>'[1]Scotland'!M57</f>
        <v>0.009378517786462858</v>
      </c>
    </row>
    <row r="23" spans="2:12" ht="12.75">
      <c r="B23" s="3" t="s">
        <v>18</v>
      </c>
      <c r="C23" s="3" t="s">
        <v>182</v>
      </c>
      <c r="D23" s="85" t="s">
        <v>18</v>
      </c>
      <c r="E23" s="122">
        <f>SUM('[1]Scotland'!F58:F61,'[1]Scotland'!F122)</f>
        <v>0.30338606378964184</v>
      </c>
      <c r="F23" s="122">
        <f>SUM('[1]Scotland'!G58:G61,'[1]Scotland'!G122)</f>
        <v>0.33269684400701605</v>
      </c>
      <c r="G23" s="122">
        <f>SUM('[1]Scotland'!H58:H61,'[1]Scotland'!H122)</f>
        <v>0.3403898808422884</v>
      </c>
      <c r="H23" s="122">
        <f>SUM('[1]Scotland'!I58:I61,'[1]Scotland'!I122)</f>
        <v>0.3462063650128138</v>
      </c>
      <c r="I23" s="122">
        <f>SUM('[1]Scotland'!J58:J61,'[1]Scotland'!J122)</f>
        <v>0.3556264535968888</v>
      </c>
      <c r="J23" s="122">
        <f>SUM('[1]Scotland'!K58:K61,'[1]Scotland'!K122)</f>
        <v>0.3522351426115073</v>
      </c>
      <c r="K23" s="122">
        <f>SUM('[1]Scotland'!L58:L61,'[1]Scotland'!L122)</f>
        <v>0.33328472683132526</v>
      </c>
      <c r="L23" s="122">
        <f>SUM('[1]Scotland'!M58:M61,'[1]Scotland'!M122)</f>
        <v>0.34101822301845064</v>
      </c>
    </row>
    <row r="24" spans="2:12" ht="12.75">
      <c r="B24" s="3"/>
      <c r="C24" s="3" t="s">
        <v>178</v>
      </c>
      <c r="D24" s="3" t="s">
        <v>19</v>
      </c>
      <c r="E24" s="122">
        <f>'[1]Scotland'!F65</f>
        <v>0.0055145801495295604</v>
      </c>
      <c r="F24" s="122">
        <f>'[1]Scotland'!G65</f>
        <v>0.004896941206325952</v>
      </c>
      <c r="G24" s="122">
        <f>'[1]Scotland'!H65</f>
        <v>0.004433329023100472</v>
      </c>
      <c r="H24" s="122">
        <f>'[1]Scotland'!I65</f>
        <v>0.0035265017817018088</v>
      </c>
      <c r="I24" s="122">
        <f>'[1]Scotland'!J65</f>
        <v>0.003489113307148135</v>
      </c>
      <c r="J24" s="122">
        <f>'[1]Scotland'!K65</f>
        <v>0.003487503115789962</v>
      </c>
      <c r="K24" s="122">
        <f>'[1]Scotland'!L65</f>
        <v>0.0011588255506279246</v>
      </c>
      <c r="L24" s="122">
        <f>'[1]Scotland'!M65</f>
        <v>0.0034837235494642473</v>
      </c>
    </row>
    <row r="25" spans="2:12" ht="12.75">
      <c r="B25" s="3" t="s">
        <v>20</v>
      </c>
      <c r="C25" s="3" t="s">
        <v>183</v>
      </c>
      <c r="D25" s="3" t="s">
        <v>21</v>
      </c>
      <c r="E25" s="122">
        <f>SUM('[1]Scotland'!F62:F63)</f>
        <v>0.4483921577313327</v>
      </c>
      <c r="F25" s="122">
        <f>SUM('[1]Scotland'!G62:G63)</f>
        <v>0.3901531720764113</v>
      </c>
      <c r="G25" s="122">
        <f>SUM('[1]Scotland'!H62:H63)</f>
        <v>0.37659780741245436</v>
      </c>
      <c r="H25" s="122">
        <f>SUM('[1]Scotland'!I62:I63)</f>
        <v>0.3727657533931861</v>
      </c>
      <c r="I25" s="122">
        <f>SUM('[1]Scotland'!J62:J63)</f>
        <v>0.32561767414099374</v>
      </c>
      <c r="J25" s="122">
        <f>SUM('[1]Scotland'!K62:K63)</f>
        <v>0.3209025361674554</v>
      </c>
      <c r="K25" s="122">
        <f>SUM('[1]Scotland'!L62:L63)</f>
        <v>0.3012734756391602</v>
      </c>
      <c r="L25" s="122">
        <f>SUM('[1]Scotland'!M62:M63)</f>
        <v>0.28552755703293686</v>
      </c>
    </row>
    <row r="26" spans="2:12" ht="12.75">
      <c r="B26" s="3"/>
      <c r="C26" s="3" t="s">
        <v>187</v>
      </c>
      <c r="D26" s="3" t="s">
        <v>213</v>
      </c>
      <c r="E26" s="122">
        <f>'[1]Scotland'!F66</f>
        <v>0.004575081147138749</v>
      </c>
      <c r="F26" s="122">
        <f>'[1]Scotland'!G66</f>
        <v>0.0031704295482019276</v>
      </c>
      <c r="G26" s="122">
        <f>'[1]Scotland'!H66</f>
        <v>0.0031765874455294604</v>
      </c>
      <c r="H26" s="122">
        <f>'[1]Scotland'!I66</f>
        <v>0.003082436953881155</v>
      </c>
      <c r="I26" s="122">
        <f>'[1]Scotland'!J66</f>
        <v>0.002584145866426695</v>
      </c>
      <c r="J26" s="122">
        <f>'[1]Scotland'!K66</f>
        <v>0.0026766700938100053</v>
      </c>
      <c r="K26" s="122">
        <f>'[1]Scotland'!L66</f>
        <v>0.002566033045458736</v>
      </c>
      <c r="L26" s="122">
        <f>'[1]Scotland'!M66</f>
        <v>0.002368724558484259</v>
      </c>
    </row>
    <row r="27" spans="2:12" ht="12.75">
      <c r="B27" s="3" t="s">
        <v>22</v>
      </c>
      <c r="C27" s="3" t="s">
        <v>184</v>
      </c>
      <c r="D27" s="3" t="s">
        <v>23</v>
      </c>
      <c r="E27" s="122">
        <f>SUM('[1]Scotland'!F67:F68)</f>
        <v>0.5172830092171905</v>
      </c>
      <c r="F27" s="122">
        <f>SUM('[1]Scotland'!G67:G68)</f>
        <v>0.29310617527631383</v>
      </c>
      <c r="G27" s="122">
        <f>SUM('[1]Scotland'!H67:H68)</f>
        <v>0.27919917950001494</v>
      </c>
      <c r="H27" s="122">
        <f>SUM('[1]Scotland'!I67:I68)</f>
        <v>0.24981378800696052</v>
      </c>
      <c r="I27" s="122">
        <f>SUM('[1]Scotland'!J67:J68)</f>
        <v>0.25308068700410824</v>
      </c>
      <c r="J27" s="122">
        <f>SUM('[1]Scotland'!K67:K68)</f>
        <v>0.2585379350966685</v>
      </c>
      <c r="K27" s="122">
        <f>SUM('[1]Scotland'!L67:L68)</f>
        <v>0.25178099793719055</v>
      </c>
      <c r="L27" s="122">
        <f>SUM('[1]Scotland'!M67:M68)</f>
        <v>0.22374649476637748</v>
      </c>
    </row>
    <row r="28" spans="2:12" ht="12.75">
      <c r="B28" s="3" t="s">
        <v>24</v>
      </c>
      <c r="C28" s="3" t="s">
        <v>185</v>
      </c>
      <c r="D28" s="3" t="s">
        <v>25</v>
      </c>
      <c r="E28" s="122">
        <f>'[1]Scotland'!F64</f>
        <v>0.03588474440260471</v>
      </c>
      <c r="F28" s="122">
        <f>'[1]Scotland'!G64</f>
        <v>0.05891521410122273</v>
      </c>
      <c r="G28" s="122">
        <f>'[1]Scotland'!H64</f>
        <v>0.06264902970270637</v>
      </c>
      <c r="H28" s="122">
        <f>'[1]Scotland'!I64</f>
        <v>0.06673881128848463</v>
      </c>
      <c r="I28" s="122">
        <f>'[1]Scotland'!J64</f>
        <v>0.0686738884305313</v>
      </c>
      <c r="J28" s="122">
        <f>'[1]Scotland'!K64</f>
        <v>0.06939658429890357</v>
      </c>
      <c r="K28" s="122">
        <f>'[1]Scotland'!L64</f>
        <v>0.06670694647457968</v>
      </c>
      <c r="L28" s="122">
        <f>'[1]Scotland'!M64</f>
        <v>0.06269896877043453</v>
      </c>
    </row>
    <row r="29" spans="2:14" ht="12.75">
      <c r="B29" s="2" t="s">
        <v>26</v>
      </c>
      <c r="C29" s="3" t="s">
        <v>178</v>
      </c>
      <c r="D29" s="85" t="s">
        <v>26</v>
      </c>
      <c r="E29" s="123">
        <f>SUM('[1]Scotland'!F69,'[1]Scotland'!F120)</f>
        <v>3.0051793745226387</v>
      </c>
      <c r="F29" s="123">
        <f>SUM('[1]Scotland'!G69,'[1]Scotland'!G120)</f>
        <v>1.9339620545852698</v>
      </c>
      <c r="G29" s="123">
        <f>SUM('[1]Scotland'!H69,'[1]Scotland'!H120)</f>
        <v>2.0385057874872654</v>
      </c>
      <c r="H29" s="123">
        <f>SUM('[1]Scotland'!I69,'[1]Scotland'!I120)</f>
        <v>2.109527474721418</v>
      </c>
      <c r="I29" s="123">
        <f>SUM('[1]Scotland'!J69,'[1]Scotland'!J120)</f>
        <v>2.0670756668054127</v>
      </c>
      <c r="J29" s="123">
        <f>SUM('[1]Scotland'!K69,'[1]Scotland'!K120)</f>
        <v>2.0781924208277207</v>
      </c>
      <c r="K29" s="123">
        <f>SUM('[1]Scotland'!L69,'[1]Scotland'!L120)</f>
        <v>2.0511031898870833</v>
      </c>
      <c r="L29" s="123">
        <f>SUM('[1]Scotland'!M69,'[1]Scotland'!M120)</f>
        <v>1.8221170728460283</v>
      </c>
      <c r="N29" s="92">
        <f>(L29-E29)/E29</f>
        <v>-0.39367443810722125</v>
      </c>
    </row>
    <row r="30" spans="2:14" ht="12.75">
      <c r="B30" s="2" t="s">
        <v>27</v>
      </c>
      <c r="C30" s="2"/>
      <c r="D30" s="2"/>
      <c r="E30" s="4">
        <f>SUM(E31:E32)</f>
        <v>15.768159882515803</v>
      </c>
      <c r="F30" s="4">
        <f aca="true" t="shared" si="2" ref="F30:L30">SUM(F31:F32)</f>
        <v>14.618175178538126</v>
      </c>
      <c r="G30" s="4">
        <f t="shared" si="2"/>
        <v>14.648774859107128</v>
      </c>
      <c r="H30" s="4">
        <f t="shared" si="2"/>
        <v>14.871645330973868</v>
      </c>
      <c r="I30" s="4">
        <f t="shared" si="2"/>
        <v>14.827295975770333</v>
      </c>
      <c r="J30" s="4">
        <f t="shared" si="2"/>
        <v>14.341751981446443</v>
      </c>
      <c r="K30" s="4">
        <f t="shared" si="2"/>
        <v>14.605846975215044</v>
      </c>
      <c r="L30" s="4">
        <f t="shared" si="2"/>
        <v>13.442809007471517</v>
      </c>
      <c r="N30" s="92">
        <f>(L30-E30)/E30</f>
        <v>-0.14747128976176244</v>
      </c>
    </row>
    <row r="31" spans="2:12" ht="12.75">
      <c r="B31" s="3" t="s">
        <v>28</v>
      </c>
      <c r="C31" s="3" t="s">
        <v>186</v>
      </c>
      <c r="D31" s="85" t="s">
        <v>143</v>
      </c>
      <c r="E31" s="122">
        <f>SUM('[1]Scotland'!F70:F71,'[1]Scotland'!F121)</f>
        <v>15.659487168859105</v>
      </c>
      <c r="F31" s="122">
        <f>SUM('[1]Scotland'!G70:G71,'[1]Scotland'!G121)</f>
        <v>14.493545375547253</v>
      </c>
      <c r="G31" s="122">
        <f>SUM('[1]Scotland'!H70:H71,'[1]Scotland'!H121)</f>
        <v>14.523627884749718</v>
      </c>
      <c r="H31" s="122">
        <f>SUM('[1]Scotland'!I70:I71,'[1]Scotland'!I121)</f>
        <v>14.743315869807676</v>
      </c>
      <c r="I31" s="122">
        <f>SUM('[1]Scotland'!J70:J71,'[1]Scotland'!J121)</f>
        <v>14.698187736503364</v>
      </c>
      <c r="J31" s="122">
        <f>SUM('[1]Scotland'!K70:K71,'[1]Scotland'!K121)</f>
        <v>14.212814348607118</v>
      </c>
      <c r="K31" s="122">
        <f>SUM('[1]Scotland'!L70:L71,'[1]Scotland'!L121)</f>
        <v>14.474658897881511</v>
      </c>
      <c r="L31" s="122">
        <f>SUM('[1]Scotland'!M70:M71,'[1]Scotland'!M121)</f>
        <v>13.312261409392285</v>
      </c>
    </row>
    <row r="32" spans="2:12" ht="12.75">
      <c r="B32" s="2"/>
      <c r="C32" s="3" t="s">
        <v>179</v>
      </c>
      <c r="D32" s="3" t="s">
        <v>29</v>
      </c>
      <c r="E32" s="122">
        <f>'[1]Scotland'!F72</f>
        <v>0.10867271365669834</v>
      </c>
      <c r="F32" s="122">
        <f>'[1]Scotland'!G72</f>
        <v>0.12462980299087291</v>
      </c>
      <c r="G32" s="122">
        <f>'[1]Scotland'!H72</f>
        <v>0.12514697435741054</v>
      </c>
      <c r="H32" s="122">
        <f>'[1]Scotland'!I72</f>
        <v>0.12832946116619268</v>
      </c>
      <c r="I32" s="122">
        <f>'[1]Scotland'!J72</f>
        <v>0.12910823926696877</v>
      </c>
      <c r="J32" s="122">
        <f>'[1]Scotland'!K72</f>
        <v>0.1289376328393248</v>
      </c>
      <c r="K32" s="122">
        <f>'[1]Scotland'!L72</f>
        <v>0.13118807733353396</v>
      </c>
      <c r="L32" s="122">
        <f>'[1]Scotland'!M72</f>
        <v>0.13054759807923214</v>
      </c>
    </row>
    <row r="33" spans="2:14" ht="12.75">
      <c r="B33" s="2" t="s">
        <v>30</v>
      </c>
      <c r="C33" s="2"/>
      <c r="D33" s="2"/>
      <c r="E33" s="4">
        <f>SUM(E34:E35)</f>
        <v>1.32358881571005</v>
      </c>
      <c r="F33" s="4">
        <f aca="true" t="shared" si="3" ref="F33:L33">SUM(F34:F35)</f>
        <v>1.2336408315404406</v>
      </c>
      <c r="G33" s="4">
        <f t="shared" si="3"/>
        <v>1.1833538565344766</v>
      </c>
      <c r="H33" s="4">
        <f t="shared" si="3"/>
        <v>1.1696355446629392</v>
      </c>
      <c r="I33" s="4">
        <f t="shared" si="3"/>
        <v>1.1230120851002434</v>
      </c>
      <c r="J33" s="4">
        <f t="shared" si="3"/>
        <v>1.0889465594429883</v>
      </c>
      <c r="K33" s="4">
        <f t="shared" si="3"/>
        <v>1.0564452450479611</v>
      </c>
      <c r="L33" s="4">
        <f t="shared" si="3"/>
        <v>1.0199048511375601</v>
      </c>
      <c r="N33" s="92">
        <f>(L33-E33)/E33</f>
        <v>-0.22943980862332694</v>
      </c>
    </row>
    <row r="34" spans="2:12" ht="12.75">
      <c r="B34" s="3" t="s">
        <v>31</v>
      </c>
      <c r="C34" s="3" t="s">
        <v>187</v>
      </c>
      <c r="D34" s="85" t="s">
        <v>144</v>
      </c>
      <c r="E34" s="122">
        <f>'[1]Scotland'!F73+'[1]Scotland'!F114</f>
        <v>1.3201645056524562</v>
      </c>
      <c r="F34" s="122">
        <f>'[1]Scotland'!G73+'[1]Scotland'!G114</f>
        <v>1.2304850631854058</v>
      </c>
      <c r="G34" s="122">
        <f>'[1]Scotland'!H73+'[1]Scotland'!H114</f>
        <v>1.1801996046498526</v>
      </c>
      <c r="H34" s="122">
        <f>'[1]Scotland'!I73+'[1]Scotland'!I114</f>
        <v>1.166500790264928</v>
      </c>
      <c r="I34" s="122">
        <f>'[1]Scotland'!J73+'[1]Scotland'!J114</f>
        <v>1.1198954342554885</v>
      </c>
      <c r="J34" s="122">
        <f>'[1]Scotland'!K73+'[1]Scotland'!K114</f>
        <v>1.0858172352144182</v>
      </c>
      <c r="K34" s="122">
        <f>'[1]Scotland'!L73+'[1]Scotland'!L114</f>
        <v>1.0532599902007995</v>
      </c>
      <c r="L34" s="122">
        <f>'[1]Scotland'!M73+'[1]Scotland'!M114</f>
        <v>1.016694020538222</v>
      </c>
    </row>
    <row r="35" spans="2:12" ht="12.75">
      <c r="B35" s="2"/>
      <c r="C35" s="3" t="s">
        <v>179</v>
      </c>
      <c r="D35" s="3" t="s">
        <v>32</v>
      </c>
      <c r="E35" s="122">
        <f>'[1]Scotland'!F74</f>
        <v>0.003424310057593722</v>
      </c>
      <c r="F35" s="122">
        <f>'[1]Scotland'!G74</f>
        <v>0.0031557683550346815</v>
      </c>
      <c r="G35" s="122">
        <f>'[1]Scotland'!H74</f>
        <v>0.0031542518846239156</v>
      </c>
      <c r="H35" s="122">
        <f>'[1]Scotland'!I74</f>
        <v>0.003134754398011128</v>
      </c>
      <c r="I35" s="122">
        <f>'[1]Scotland'!J74</f>
        <v>0.0031166508447548653</v>
      </c>
      <c r="J35" s="122">
        <f>'[1]Scotland'!K74</f>
        <v>0.0031293242285702076</v>
      </c>
      <c r="K35" s="122">
        <f>'[1]Scotland'!L74</f>
        <v>0.003185254847161572</v>
      </c>
      <c r="L35" s="122">
        <f>'[1]Scotland'!M74</f>
        <v>0.003210830599338164</v>
      </c>
    </row>
    <row r="36" spans="2:14" ht="12.75">
      <c r="B36" s="2" t="s">
        <v>33</v>
      </c>
      <c r="C36" s="2"/>
      <c r="D36" s="2"/>
      <c r="E36" s="4">
        <f>SUM(E37:E45)</f>
        <v>1.504961653785398</v>
      </c>
      <c r="F36" s="4">
        <f aca="true" t="shared" si="4" ref="F36:L36">SUM(F37:F45)</f>
        <v>0.5864322723600931</v>
      </c>
      <c r="G36" s="4">
        <f t="shared" si="4"/>
        <v>0.6032218746600124</v>
      </c>
      <c r="H36" s="4">
        <f t="shared" si="4"/>
        <v>0.5080764180897029</v>
      </c>
      <c r="I36" s="4">
        <f t="shared" si="4"/>
        <v>0.5246990238593646</v>
      </c>
      <c r="J36" s="4">
        <f t="shared" si="4"/>
        <v>0.5094423101107068</v>
      </c>
      <c r="K36" s="4">
        <f t="shared" si="4"/>
        <v>0.4981066803288053</v>
      </c>
      <c r="L36" s="4">
        <f t="shared" si="4"/>
        <v>0.3860022314283482</v>
      </c>
      <c r="N36" s="92">
        <f>(L36-E36)/E36</f>
        <v>-0.7435135769357013</v>
      </c>
    </row>
    <row r="37" spans="2:12" ht="12.75">
      <c r="B37" s="3" t="s">
        <v>34</v>
      </c>
      <c r="C37" s="3" t="s">
        <v>188</v>
      </c>
      <c r="D37" s="3" t="s">
        <v>35</v>
      </c>
      <c r="E37" s="122">
        <f>'[1]Scotland'!F75</f>
        <v>0.379883084382468</v>
      </c>
      <c r="F37" s="122">
        <f>'[1]Scotland'!G75</f>
        <v>0</v>
      </c>
      <c r="G37" s="122">
        <f>'[1]Scotland'!H75</f>
        <v>0</v>
      </c>
      <c r="H37" s="122">
        <f>'[1]Scotland'!I75</f>
        <v>0</v>
      </c>
      <c r="I37" s="122">
        <f>'[1]Scotland'!J75</f>
        <v>0</v>
      </c>
      <c r="J37" s="122">
        <f>'[1]Scotland'!K75</f>
        <v>0</v>
      </c>
      <c r="K37" s="122">
        <f>'[1]Scotland'!L75</f>
        <v>0</v>
      </c>
      <c r="L37" s="122">
        <f>'[1]Scotland'!M75</f>
        <v>0</v>
      </c>
    </row>
    <row r="38" spans="2:12" ht="12.75">
      <c r="B38" s="2"/>
      <c r="C38" s="3" t="s">
        <v>189</v>
      </c>
      <c r="D38" s="3" t="s">
        <v>36</v>
      </c>
      <c r="E38" s="122">
        <f>'[1]Scotland'!F76</f>
        <v>0.5106684300666666</v>
      </c>
      <c r="F38" s="122">
        <f>'[1]Scotland'!G76</f>
        <v>0.47553995747859745</v>
      </c>
      <c r="G38" s="122">
        <f>'[1]Scotland'!H76</f>
        <v>0.4854380424458042</v>
      </c>
      <c r="H38" s="122">
        <f>'[1]Scotland'!I76</f>
        <v>0.39488705894630943</v>
      </c>
      <c r="I38" s="122">
        <f>'[1]Scotland'!J76</f>
        <v>0.4190567576075135</v>
      </c>
      <c r="J38" s="122">
        <f>'[1]Scotland'!K76</f>
        <v>0.40094376607247023</v>
      </c>
      <c r="K38" s="122">
        <f>'[1]Scotland'!L76</f>
        <v>0.397005228403206</v>
      </c>
      <c r="L38" s="122">
        <f>'[1]Scotland'!M76</f>
        <v>0.28558318324013193</v>
      </c>
    </row>
    <row r="39" spans="2:12" ht="12.75">
      <c r="B39" s="2"/>
      <c r="C39" s="3" t="s">
        <v>190</v>
      </c>
      <c r="D39" s="3" t="s">
        <v>37</v>
      </c>
      <c r="E39" s="122">
        <f>'[1]Scotland'!F77</f>
        <v>0</v>
      </c>
      <c r="F39" s="122">
        <f>'[1]Scotland'!G77</f>
        <v>0</v>
      </c>
      <c r="G39" s="122">
        <f>'[1]Scotland'!H77</f>
        <v>0</v>
      </c>
      <c r="H39" s="122">
        <f>'[1]Scotland'!I77</f>
        <v>0</v>
      </c>
      <c r="I39" s="122">
        <f>'[1]Scotland'!J77</f>
        <v>0</v>
      </c>
      <c r="J39" s="122">
        <f>'[1]Scotland'!K77</f>
        <v>0</v>
      </c>
      <c r="K39" s="122">
        <f>'[1]Scotland'!L77</f>
        <v>0</v>
      </c>
      <c r="L39" s="122">
        <f>'[1]Scotland'!M77</f>
        <v>0</v>
      </c>
    </row>
    <row r="40" spans="2:12" ht="12.75">
      <c r="B40" s="2"/>
      <c r="C40" s="3" t="s">
        <v>191</v>
      </c>
      <c r="D40" s="3" t="s">
        <v>38</v>
      </c>
      <c r="E40" s="122">
        <f>SUM('[1]Scotland'!F78:F80)</f>
        <v>0.1796975084574935</v>
      </c>
      <c r="F40" s="122">
        <f>SUM('[1]Scotland'!G78:G80)</f>
        <v>0.026863224972778304</v>
      </c>
      <c r="G40" s="122">
        <f>SUM('[1]Scotland'!H78:H80)</f>
        <v>0.02859339813786422</v>
      </c>
      <c r="H40" s="122">
        <f>SUM('[1]Scotland'!I78:I80)</f>
        <v>0.028765072000822386</v>
      </c>
      <c r="I40" s="122">
        <f>SUM('[1]Scotland'!J78:J80)</f>
        <v>0.026439987984088545</v>
      </c>
      <c r="J40" s="122">
        <f>SUM('[1]Scotland'!K78:K80)</f>
        <v>0.02709987589764446</v>
      </c>
      <c r="K40" s="122">
        <f>SUM('[1]Scotland'!L78:L80)</f>
        <v>0.026115601521888826</v>
      </c>
      <c r="L40" s="122">
        <f>SUM('[1]Scotland'!M78:M80)</f>
        <v>0.026495111011430053</v>
      </c>
    </row>
    <row r="41" spans="2:12" ht="12.75">
      <c r="B41" s="2"/>
      <c r="C41" s="3" t="s">
        <v>192</v>
      </c>
      <c r="D41" s="3" t="s">
        <v>39</v>
      </c>
      <c r="E41" s="122">
        <f>'[1]Scotland'!F81</f>
        <v>0.024224794986353916</v>
      </c>
      <c r="F41" s="122">
        <f>'[1]Scotland'!G81</f>
        <v>0.01920154555573283</v>
      </c>
      <c r="G41" s="122">
        <f>'[1]Scotland'!H81</f>
        <v>0.021253969671485812</v>
      </c>
      <c r="H41" s="122">
        <f>'[1]Scotland'!I81</f>
        <v>0.02255335778500223</v>
      </c>
      <c r="I41" s="122">
        <f>'[1]Scotland'!J81</f>
        <v>0.021749005436800545</v>
      </c>
      <c r="J41" s="122">
        <f>'[1]Scotland'!K81</f>
        <v>0.02325808980635441</v>
      </c>
      <c r="K41" s="122">
        <f>'[1]Scotland'!L81</f>
        <v>0.0229320879304528</v>
      </c>
      <c r="L41" s="122">
        <f>'[1]Scotland'!M81</f>
        <v>0.02145102902513028</v>
      </c>
    </row>
    <row r="42" spans="2:12" ht="12.75">
      <c r="B42" s="2"/>
      <c r="C42" s="3" t="s">
        <v>193</v>
      </c>
      <c r="D42" s="3" t="s">
        <v>40</v>
      </c>
      <c r="E42" s="122">
        <f>'[1]Scotland'!F82</f>
        <v>0</v>
      </c>
      <c r="F42" s="122">
        <f>'[1]Scotland'!G82</f>
        <v>0</v>
      </c>
      <c r="G42" s="122">
        <f>'[1]Scotland'!H82</f>
        <v>0</v>
      </c>
      <c r="H42" s="122">
        <f>'[1]Scotland'!I82</f>
        <v>0</v>
      </c>
      <c r="I42" s="122">
        <f>'[1]Scotland'!J82</f>
        <v>0</v>
      </c>
      <c r="J42" s="122">
        <f>'[1]Scotland'!K82</f>
        <v>0</v>
      </c>
      <c r="K42" s="122">
        <f>'[1]Scotland'!L82</f>
        <v>0</v>
      </c>
      <c r="L42" s="122">
        <f>'[1]Scotland'!M82</f>
        <v>0</v>
      </c>
    </row>
    <row r="43" spans="2:12" ht="12.75">
      <c r="B43" s="2"/>
      <c r="C43" s="3" t="s">
        <v>194</v>
      </c>
      <c r="D43" s="3" t="s">
        <v>41</v>
      </c>
      <c r="E43" s="122">
        <f>'[1]Scotland'!F83</f>
        <v>0</v>
      </c>
      <c r="F43" s="122">
        <f>'[1]Scotland'!G83</f>
        <v>0</v>
      </c>
      <c r="G43" s="122">
        <f>'[1]Scotland'!H83</f>
        <v>0</v>
      </c>
      <c r="H43" s="122">
        <f>'[1]Scotland'!I83</f>
        <v>0</v>
      </c>
      <c r="I43" s="122">
        <f>'[1]Scotland'!J83</f>
        <v>0</v>
      </c>
      <c r="J43" s="122">
        <f>'[1]Scotland'!K83</f>
        <v>0</v>
      </c>
      <c r="K43" s="122">
        <f>'[1]Scotland'!L83</f>
        <v>0</v>
      </c>
      <c r="L43" s="122">
        <f>'[1]Scotland'!M83</f>
        <v>0</v>
      </c>
    </row>
    <row r="44" spans="2:12" ht="12.75">
      <c r="B44" s="2"/>
      <c r="C44" s="3" t="s">
        <v>195</v>
      </c>
      <c r="D44" s="85" t="s">
        <v>145</v>
      </c>
      <c r="E44" s="122">
        <f>'[1]Scotland'!F84+'[1]Scotland'!F119</f>
        <v>0.3356529234996559</v>
      </c>
      <c r="F44" s="122">
        <f>'[1]Scotland'!G84+'[1]Scotland'!G119</f>
        <v>0.00038932435298453036</v>
      </c>
      <c r="G44" s="122">
        <f>'[1]Scotland'!H84+'[1]Scotland'!H119</f>
        <v>0.0003241617898581291</v>
      </c>
      <c r="H44" s="122">
        <f>'[1]Scotland'!I84+'[1]Scotland'!I119</f>
        <v>0.00031642366222080394</v>
      </c>
      <c r="I44" s="122">
        <f>'[1]Scotland'!J84+'[1]Scotland'!J119</f>
        <v>0.00032827355291231334</v>
      </c>
      <c r="J44" s="122">
        <f>'[1]Scotland'!K84+'[1]Scotland'!K119</f>
        <v>0.0003128960973603057</v>
      </c>
      <c r="K44" s="122">
        <f>'[1]Scotland'!L84+'[1]Scotland'!L119</f>
        <v>0.00031720309381822685</v>
      </c>
      <c r="L44" s="122">
        <f>'[1]Scotland'!M84+'[1]Scotland'!M119</f>
        <v>0.0002860815434049147</v>
      </c>
    </row>
    <row r="45" spans="2:12" ht="12.75">
      <c r="B45" s="2"/>
      <c r="C45" s="3" t="s">
        <v>196</v>
      </c>
      <c r="D45" s="3" t="s">
        <v>42</v>
      </c>
      <c r="E45" s="122">
        <f>'[1]Scotland'!F85</f>
        <v>0.07483491239276001</v>
      </c>
      <c r="F45" s="122">
        <f>'[1]Scotland'!G85</f>
        <v>0.06443822</v>
      </c>
      <c r="G45" s="122">
        <f>'[1]Scotland'!H85</f>
        <v>0.06761230261500001</v>
      </c>
      <c r="H45" s="122">
        <f>'[1]Scotland'!I85</f>
        <v>0.061554505695348045</v>
      </c>
      <c r="I45" s="122">
        <f>'[1]Scotland'!J85</f>
        <v>0.057124999278049746</v>
      </c>
      <c r="J45" s="122">
        <f>'[1]Scotland'!K85</f>
        <v>0.0578276822368774</v>
      </c>
      <c r="K45" s="122">
        <f>'[1]Scotland'!L85</f>
        <v>0.05173655937943945</v>
      </c>
      <c r="L45" s="122">
        <f>'[1]Scotland'!M85</f>
        <v>0.05218682660825104</v>
      </c>
    </row>
    <row r="46" spans="2:14" ht="12.75">
      <c r="B46" s="2" t="s">
        <v>43</v>
      </c>
      <c r="C46" s="2"/>
      <c r="D46" s="2"/>
      <c r="E46" s="4">
        <f>SUM(E47:E60)</f>
        <v>-2.43719892991797</v>
      </c>
      <c r="F46" s="4">
        <f aca="true" t="shared" si="5" ref="F46:L46">SUM(F47:F60)</f>
        <v>-4.773283827905502</v>
      </c>
      <c r="G46" s="4">
        <f t="shared" si="5"/>
        <v>-5.349364468308615</v>
      </c>
      <c r="H46" s="4">
        <f t="shared" si="5"/>
        <v>-5.530512778442516</v>
      </c>
      <c r="I46" s="4">
        <f t="shared" si="5"/>
        <v>-5.540612905029887</v>
      </c>
      <c r="J46" s="4">
        <f t="shared" si="5"/>
        <v>-5.677458700342615</v>
      </c>
      <c r="K46" s="4">
        <f t="shared" si="5"/>
        <v>-5.889245506465417</v>
      </c>
      <c r="L46" s="4">
        <f t="shared" si="5"/>
        <v>-5.969021341924477</v>
      </c>
      <c r="N46" s="92">
        <f>(L46-E46)/E46</f>
        <v>1.4491317752734196</v>
      </c>
    </row>
    <row r="47" spans="2:12" ht="12.75">
      <c r="B47" s="3" t="s">
        <v>44</v>
      </c>
      <c r="C47" s="3" t="s">
        <v>202</v>
      </c>
      <c r="D47" s="3" t="s">
        <v>199</v>
      </c>
      <c r="E47" s="122">
        <f>'[1]Scotland'!F98</f>
        <v>-3.1090531048368883</v>
      </c>
      <c r="F47" s="122">
        <f>'[1]Scotland'!G98</f>
        <v>-6.986772943621419</v>
      </c>
      <c r="G47" s="122">
        <f>'[1]Scotland'!H98</f>
        <v>-7.442126176933537</v>
      </c>
      <c r="H47" s="122">
        <f>'[1]Scotland'!I98</f>
        <v>-7.23221616593281</v>
      </c>
      <c r="I47" s="122">
        <f>'[1]Scotland'!J98</f>
        <v>-6.994939687920443</v>
      </c>
      <c r="J47" s="122">
        <f>'[1]Scotland'!K98</f>
        <v>-6.727168615909691</v>
      </c>
      <c r="K47" s="122">
        <f>'[1]Scotland'!L98</f>
        <v>-6.766087703126973</v>
      </c>
      <c r="L47" s="122">
        <f>'[1]Scotland'!M98</f>
        <v>-6.551535430345165</v>
      </c>
    </row>
    <row r="48" spans="2:12" ht="12.75">
      <c r="B48" s="3"/>
      <c r="C48" s="3" t="s">
        <v>203</v>
      </c>
      <c r="D48" s="3" t="s">
        <v>45</v>
      </c>
      <c r="E48" s="122">
        <f>'[1]Scotland'!F86</f>
        <v>0.012591174639986437</v>
      </c>
      <c r="F48" s="122">
        <f>'[1]Scotland'!G86</f>
        <v>0.019809933949070595</v>
      </c>
      <c r="G48" s="122">
        <f>'[1]Scotland'!H86</f>
        <v>0.020641943212033186</v>
      </c>
      <c r="H48" s="122">
        <f>'[1]Scotland'!I86</f>
        <v>0.00074574913475582</v>
      </c>
      <c r="I48" s="122">
        <f>'[1]Scotland'!J86</f>
        <v>0.06559933049361441</v>
      </c>
      <c r="J48" s="122">
        <f>'[1]Scotland'!K86</f>
        <v>0.07184747124319056</v>
      </c>
      <c r="K48" s="122">
        <f>'[1]Scotland'!L86</f>
        <v>0.06987917327930722</v>
      </c>
      <c r="L48" s="122">
        <f>'[1]Scotland'!M86</f>
        <v>0.045553124680472915</v>
      </c>
    </row>
    <row r="49" spans="2:12" ht="12.75">
      <c r="B49" s="3"/>
      <c r="C49" s="3" t="s">
        <v>203</v>
      </c>
      <c r="D49" s="3" t="s">
        <v>46</v>
      </c>
      <c r="E49" s="122">
        <f>'[1]Scotland'!F87</f>
        <v>-4.415625512874151</v>
      </c>
      <c r="F49" s="122">
        <f>'[1]Scotland'!G87</f>
        <v>-3.0247831022954577</v>
      </c>
      <c r="G49" s="122">
        <f>'[1]Scotland'!H87</f>
        <v>-2.9740695568537285</v>
      </c>
      <c r="H49" s="122">
        <f>'[1]Scotland'!I87</f>
        <v>-2.857156591682773</v>
      </c>
      <c r="I49" s="122">
        <f>'[1]Scotland'!J87</f>
        <v>-2.7406806025312536</v>
      </c>
      <c r="J49" s="122">
        <f>'[1]Scotland'!K87</f>
        <v>-2.5836673801898593</v>
      </c>
      <c r="K49" s="122">
        <f>'[1]Scotland'!L87</f>
        <v>-2.3912787704426854</v>
      </c>
      <c r="L49" s="122">
        <f>'[1]Scotland'!M87</f>
        <v>-2.1610439733393196</v>
      </c>
    </row>
    <row r="50" spans="2:12" ht="12.75">
      <c r="B50" s="3" t="s">
        <v>47</v>
      </c>
      <c r="C50" s="3" t="s">
        <v>204</v>
      </c>
      <c r="D50" s="3" t="s">
        <v>48</v>
      </c>
      <c r="E50" s="122">
        <f>'[1]Scotland'!F88</f>
        <v>0.13792671308502227</v>
      </c>
      <c r="F50" s="122">
        <f>'[1]Scotland'!G88</f>
        <v>0.09499404849470158</v>
      </c>
      <c r="G50" s="122">
        <f>'[1]Scotland'!H88</f>
        <v>0.08260690135521173</v>
      </c>
      <c r="H50" s="122">
        <f>'[1]Scotland'!I88</f>
        <v>0.08789125336160006</v>
      </c>
      <c r="I50" s="122">
        <f>'[1]Scotland'!J88</f>
        <v>0.09532263467986521</v>
      </c>
      <c r="J50" s="122">
        <f>'[1]Scotland'!K88</f>
        <v>0.12303230081120109</v>
      </c>
      <c r="K50" s="122">
        <f>'[1]Scotland'!L88</f>
        <v>0.09267673926050535</v>
      </c>
      <c r="L50" s="122">
        <f>'[1]Scotland'!M88</f>
        <v>0.1117835443770562</v>
      </c>
    </row>
    <row r="51" spans="2:12" ht="12.75">
      <c r="B51" s="3"/>
      <c r="C51" s="3" t="s">
        <v>204</v>
      </c>
      <c r="D51" s="3" t="s">
        <v>49</v>
      </c>
      <c r="E51" s="122">
        <f>'[1]Scotland'!F89</f>
        <v>-0.07890221625</v>
      </c>
      <c r="F51" s="122">
        <f>'[1]Scotland'!G89</f>
        <v>-0.07890221625000002</v>
      </c>
      <c r="G51" s="122">
        <f>'[1]Scotland'!H89</f>
        <v>-0.07890221625000002</v>
      </c>
      <c r="H51" s="122">
        <f>'[1]Scotland'!I89</f>
        <v>-0.07890221625000002</v>
      </c>
      <c r="I51" s="122">
        <f>'[1]Scotland'!J89</f>
        <v>-0.07890221625000002</v>
      </c>
      <c r="J51" s="122">
        <f>'[1]Scotland'!K89</f>
        <v>-0.07890221625000002</v>
      </c>
      <c r="K51" s="122">
        <f>'[1]Scotland'!L89</f>
        <v>-0.07890221625000003</v>
      </c>
      <c r="L51" s="122">
        <f>'[1]Scotland'!M89</f>
        <v>-0.07890221625000002</v>
      </c>
    </row>
    <row r="52" spans="2:12" ht="12.75">
      <c r="B52" s="3"/>
      <c r="C52" s="3" t="s">
        <v>205</v>
      </c>
      <c r="D52" s="3" t="s">
        <v>45</v>
      </c>
      <c r="E52" s="122">
        <f>'[1]Scotland'!F91</f>
        <v>0.0003865341370456677</v>
      </c>
      <c r="F52" s="122">
        <f>'[1]Scotland'!G91</f>
        <v>0.0021323499251174314</v>
      </c>
      <c r="G52" s="122">
        <f>'[1]Scotland'!H91</f>
        <v>0.0014616420112297274</v>
      </c>
      <c r="H52" s="122">
        <f>'[1]Scotland'!I91</f>
        <v>0.00018268616848035813</v>
      </c>
      <c r="I52" s="122">
        <f>'[1]Scotland'!J91</f>
        <v>0.0015724725532183402</v>
      </c>
      <c r="J52" s="122">
        <f>'[1]Scotland'!K91</f>
        <v>0.0015962855815359182</v>
      </c>
      <c r="K52" s="122">
        <f>'[1]Scotland'!L91</f>
        <v>0.0020717181194683165</v>
      </c>
      <c r="L52" s="122">
        <f>'[1]Scotland'!M91</f>
        <v>0.002217567400255696</v>
      </c>
    </row>
    <row r="53" spans="2:12" ht="12.75">
      <c r="B53" s="3"/>
      <c r="C53" s="3" t="s">
        <v>205</v>
      </c>
      <c r="D53" s="3" t="s">
        <v>50</v>
      </c>
      <c r="E53" s="122">
        <f>'[1]Scotland'!F90</f>
        <v>6.053913364080488</v>
      </c>
      <c r="F53" s="122">
        <f>'[1]Scotland'!G90</f>
        <v>5.960267284199877</v>
      </c>
      <c r="G53" s="122">
        <f>'[1]Scotland'!H90</f>
        <v>5.831932655820573</v>
      </c>
      <c r="H53" s="122">
        <f>'[1]Scotland'!I90</f>
        <v>5.709881342846249</v>
      </c>
      <c r="I53" s="122">
        <f>'[1]Scotland'!J90</f>
        <v>5.593806673429849</v>
      </c>
      <c r="J53" s="122">
        <f>'[1]Scotland'!K90</f>
        <v>5.48341693449925</v>
      </c>
      <c r="K53" s="122">
        <f>'[1]Scotland'!L90</f>
        <v>5.378434642164904</v>
      </c>
      <c r="L53" s="122">
        <f>'[1]Scotland'!M90</f>
        <v>5.27859584773371</v>
      </c>
    </row>
    <row r="54" spans="2:12" ht="12.75">
      <c r="B54" s="3" t="s">
        <v>51</v>
      </c>
      <c r="C54" s="3" t="s">
        <v>206</v>
      </c>
      <c r="D54" s="3" t="s">
        <v>45</v>
      </c>
      <c r="E54" s="122">
        <f>'[1]Scotland'!F92</f>
        <v>0.007554502664520491</v>
      </c>
      <c r="F54" s="122">
        <f>'[1]Scotland'!G92</f>
        <v>0.0343086509582927</v>
      </c>
      <c r="G54" s="122">
        <f>'[1]Scotland'!H92</f>
        <v>0.029831717401702703</v>
      </c>
      <c r="H54" s="122">
        <f>'[1]Scotland'!I92</f>
        <v>0.02214473803814541</v>
      </c>
      <c r="I54" s="122">
        <f>'[1]Scotland'!J92</f>
        <v>0.0247754059865667</v>
      </c>
      <c r="J54" s="122">
        <f>'[1]Scotland'!K92</f>
        <v>0.026200723244959066</v>
      </c>
      <c r="K54" s="122">
        <f>'[1]Scotland'!L92</f>
        <v>0.03322000798171022</v>
      </c>
      <c r="L54" s="122">
        <f>'[1]Scotland'!M92</f>
        <v>0.03506882087442284</v>
      </c>
    </row>
    <row r="55" spans="2:12" ht="12.75">
      <c r="B55" s="3"/>
      <c r="C55" s="3" t="s">
        <v>207</v>
      </c>
      <c r="D55" s="3" t="s">
        <v>48</v>
      </c>
      <c r="E55" s="122">
        <f>'[1]Scotland'!F93</f>
        <v>0.13674321980672932</v>
      </c>
      <c r="F55" s="122">
        <f>'[1]Scotland'!G93</f>
        <v>0.08839330003216941</v>
      </c>
      <c r="G55" s="122">
        <f>'[1]Scotland'!H93</f>
        <v>0.05111147486719619</v>
      </c>
      <c r="H55" s="122">
        <f>'[1]Scotland'!I93</f>
        <v>0.024762017811563952</v>
      </c>
      <c r="I55" s="122">
        <f>'[1]Scotland'!J93</f>
        <v>0.04118200871220049</v>
      </c>
      <c r="J55" s="122">
        <f>'[1]Scotland'!K93</f>
        <v>0.07745572704946528</v>
      </c>
      <c r="K55" s="122">
        <f>'[1]Scotland'!L93</f>
        <v>0.0422738228128387</v>
      </c>
      <c r="L55" s="122">
        <f>'[1]Scotland'!M93</f>
        <v>0.06099684502770679</v>
      </c>
    </row>
    <row r="56" spans="2:12" ht="12.75">
      <c r="B56" s="3"/>
      <c r="C56" s="3" t="s">
        <v>208</v>
      </c>
      <c r="D56" s="3" t="s">
        <v>52</v>
      </c>
      <c r="E56" s="122">
        <f>'[1]Scotland'!F94</f>
        <v>-2.2620994732267716</v>
      </c>
      <c r="F56" s="122">
        <f>'[1]Scotland'!G94</f>
        <v>-2.726265627744874</v>
      </c>
      <c r="G56" s="122">
        <f>'[1]Scotland'!H94</f>
        <v>-2.781685014632132</v>
      </c>
      <c r="H56" s="122">
        <f>'[1]Scotland'!I94</f>
        <v>-2.842524332762564</v>
      </c>
      <c r="I56" s="122">
        <f>'[1]Scotland'!J94</f>
        <v>-2.8821098260438993</v>
      </c>
      <c r="J56" s="122">
        <f>'[1]Scotland'!K94</f>
        <v>-2.9247428713953334</v>
      </c>
      <c r="K56" s="122">
        <f>'[1]Scotland'!L94</f>
        <v>-2.956093907355296</v>
      </c>
      <c r="L56" s="122">
        <f>'[1]Scotland'!M94</f>
        <v>-2.9968770065986794</v>
      </c>
    </row>
    <row r="57" spans="2:12" ht="12.75">
      <c r="B57" s="3" t="s">
        <v>200</v>
      </c>
      <c r="C57" s="3" t="s">
        <v>209</v>
      </c>
      <c r="D57" s="3" t="s">
        <v>201</v>
      </c>
      <c r="E57" s="122">
        <f>'[1]Scotland'!F99</f>
        <v>0.06306654392494569</v>
      </c>
      <c r="F57" s="122">
        <f>'[1]Scotland'!G99</f>
        <v>0.1535989139042731</v>
      </c>
      <c r="G57" s="122">
        <f>'[1]Scotland'!H99</f>
        <v>0.07122139088817477</v>
      </c>
      <c r="H57" s="122">
        <f>'[1]Scotland'!I99</f>
        <v>0.11567276783951275</v>
      </c>
      <c r="I57" s="122">
        <f>'[1]Scotland'!J99</f>
        <v>0.14746167873946814</v>
      </c>
      <c r="J57" s="122">
        <f>'[1]Scotland'!K99</f>
        <v>0.04711162197204277</v>
      </c>
      <c r="K57" s="122">
        <f>'[1]Scotland'!L99</f>
        <v>0.05153326597702287</v>
      </c>
      <c r="L57" s="122">
        <f>'[1]Scotland'!M99</f>
        <v>0.05146177680607509</v>
      </c>
    </row>
    <row r="58" spans="2:12" ht="12.75">
      <c r="B58" s="3" t="s">
        <v>53</v>
      </c>
      <c r="C58" s="3" t="s">
        <v>210</v>
      </c>
      <c r="D58" s="3" t="s">
        <v>45</v>
      </c>
      <c r="E58" s="122">
        <f>'[1]Scotland'!F95</f>
        <v>0.022713798075391797</v>
      </c>
      <c r="F58" s="122">
        <f>'[1]Scotland'!G95</f>
        <v>0.019393472306515135</v>
      </c>
      <c r="G58" s="122">
        <f>'[1]Scotland'!H95</f>
        <v>0.01822797019274095</v>
      </c>
      <c r="H58" s="122">
        <f>'[1]Scotland'!I95</f>
        <v>0.016372780980878788</v>
      </c>
      <c r="I58" s="122">
        <f>'[1]Scotland'!J95</f>
        <v>0.011788794938870159</v>
      </c>
      <c r="J58" s="122">
        <f>'[1]Scotland'!K95</f>
        <v>0.0105716337628336</v>
      </c>
      <c r="K58" s="122">
        <f>'[1]Scotland'!L95</f>
        <v>0.008409234439506589</v>
      </c>
      <c r="L58" s="122">
        <f>'[1]Scotland'!M95</f>
        <v>0.007090013385500888</v>
      </c>
    </row>
    <row r="59" spans="2:12" ht="12.75">
      <c r="B59" s="3"/>
      <c r="C59" s="3" t="s">
        <v>212</v>
      </c>
      <c r="D59" s="3" t="s">
        <v>54</v>
      </c>
      <c r="E59" s="122">
        <f>'[1]Scotland'!F96</f>
        <v>1.7593390794046468</v>
      </c>
      <c r="F59" s="122">
        <f>'[1]Scotland'!G96</f>
        <v>1.6507821984132094</v>
      </c>
      <c r="G59" s="122">
        <f>'[1]Scotland'!H96</f>
        <v>1.6331367512738875</v>
      </c>
      <c r="H59" s="122">
        <f>'[1]Scotland'!I96</f>
        <v>1.615886856751442</v>
      </c>
      <c r="I59" s="122">
        <f>'[1]Scotland'!J96</f>
        <v>1.5912732483362144</v>
      </c>
      <c r="J59" s="122">
        <f>'[1]Scotland'!K96</f>
        <v>1.5745071940481041</v>
      </c>
      <c r="K59" s="122">
        <f>'[1]Scotland'!L96</f>
        <v>1.5553643996667355</v>
      </c>
      <c r="L59" s="122">
        <f>'[1]Scotland'!M96</f>
        <v>1.5395570895005746</v>
      </c>
    </row>
    <row r="60" spans="2:12" ht="12.75">
      <c r="B60" s="3" t="s">
        <v>55</v>
      </c>
      <c r="C60" s="3" t="s">
        <v>211</v>
      </c>
      <c r="D60" s="3" t="s">
        <v>104</v>
      </c>
      <c r="E60" s="122">
        <f>'[1]Scotland'!F97</f>
        <v>-0.7657535525489353</v>
      </c>
      <c r="F60" s="122">
        <f>'[1]Scotland'!G97</f>
        <v>0.019759909823024606</v>
      </c>
      <c r="G60" s="122">
        <f>'[1]Scotland'!H97</f>
        <v>0.18724604933803385</v>
      </c>
      <c r="H60" s="122">
        <f>'[1]Scotland'!I97</f>
        <v>-0.11325366474699593</v>
      </c>
      <c r="I60" s="122">
        <f>'[1]Scotland'!J97</f>
        <v>-0.41676282015415783</v>
      </c>
      <c r="J60" s="122">
        <f>'[1]Scotland'!K97</f>
        <v>-0.7787175088103128</v>
      </c>
      <c r="K60" s="122">
        <f>'[1]Scotland'!L97</f>
        <v>-0.9307459129924599</v>
      </c>
      <c r="L60" s="122">
        <f>'[1]Scotland'!M97</f>
        <v>-1.3129873451770877</v>
      </c>
    </row>
    <row r="61" spans="2:14" ht="12.75">
      <c r="B61" s="2" t="s">
        <v>56</v>
      </c>
      <c r="C61" s="2"/>
      <c r="D61" s="1"/>
      <c r="E61" s="4">
        <f>E62</f>
        <v>0.043452012868903205</v>
      </c>
      <c r="F61" s="4">
        <f aca="true" t="shared" si="6" ref="F61:L61">F62</f>
        <v>0.015890457003800727</v>
      </c>
      <c r="G61" s="4">
        <f t="shared" si="6"/>
        <v>0.013317491595739079</v>
      </c>
      <c r="H61" s="4">
        <f t="shared" si="6"/>
        <v>0.010719757106755275</v>
      </c>
      <c r="I61" s="4">
        <f t="shared" si="6"/>
        <v>0.008146009254715088</v>
      </c>
      <c r="J61" s="4">
        <f t="shared" si="6"/>
        <v>0.008772675316793732</v>
      </c>
      <c r="K61" s="4">
        <f t="shared" si="6"/>
        <v>0.009248996370442034</v>
      </c>
      <c r="L61" s="4">
        <f t="shared" si="6"/>
        <v>0.00923222931045898</v>
      </c>
      <c r="N61" s="92">
        <f>(L61-E61)/E61</f>
        <v>-0.7875304571433076</v>
      </c>
    </row>
    <row r="62" spans="2:12" ht="12.75">
      <c r="B62" s="3" t="s">
        <v>56</v>
      </c>
      <c r="C62" s="3" t="s">
        <v>197</v>
      </c>
      <c r="D62" s="3" t="s">
        <v>57</v>
      </c>
      <c r="E62" s="122">
        <f>'[1]Scotland'!F100</f>
        <v>0.043452012868903205</v>
      </c>
      <c r="F62" s="122">
        <f>'[1]Scotland'!G100</f>
        <v>0.015890457003800727</v>
      </c>
      <c r="G62" s="122">
        <f>'[1]Scotland'!H100</f>
        <v>0.013317491595739079</v>
      </c>
      <c r="H62" s="122">
        <f>'[1]Scotland'!I100</f>
        <v>0.010719757106755275</v>
      </c>
      <c r="I62" s="122">
        <f>'[1]Scotland'!J100</f>
        <v>0.008146009254715088</v>
      </c>
      <c r="J62" s="122">
        <f>'[1]Scotland'!K100</f>
        <v>0.008772675316793732</v>
      </c>
      <c r="K62" s="122">
        <f>'[1]Scotland'!L100</f>
        <v>0.009248996370442034</v>
      </c>
      <c r="L62" s="122">
        <f>'[1]Scotland'!M100</f>
        <v>0.00923222931045898</v>
      </c>
    </row>
    <row r="63" spans="2:14" ht="12.75">
      <c r="B63" s="2" t="s">
        <v>60</v>
      </c>
      <c r="C63" s="3" t="s">
        <v>198</v>
      </c>
      <c r="D63" s="85" t="s">
        <v>146</v>
      </c>
      <c r="E63" s="123">
        <f>'[1]Scotland'!F101+'[1]Scotland'!F118+SUM('[1]Scotland'!F18:F23)</f>
        <v>1.3231301045040456</v>
      </c>
      <c r="F63" s="123">
        <f>'[1]Scotland'!G101+'[1]Scotland'!G118+SUM('[1]Scotland'!G18:G23)</f>
        <v>1.1135780826123005</v>
      </c>
      <c r="G63" s="123">
        <f>'[1]Scotland'!H101+'[1]Scotland'!H118+SUM('[1]Scotland'!H18:H23)</f>
        <v>1.474734472008354</v>
      </c>
      <c r="H63" s="123">
        <f>'[1]Scotland'!I101+'[1]Scotland'!I118+SUM('[1]Scotland'!I18:I23)</f>
        <v>1.554100151208712</v>
      </c>
      <c r="I63" s="123">
        <f>'[1]Scotland'!J101+'[1]Scotland'!J118+SUM('[1]Scotland'!J18:J23)</f>
        <v>1.3738480707104557</v>
      </c>
      <c r="J63" s="123">
        <f>'[1]Scotland'!K101+'[1]Scotland'!K118+SUM('[1]Scotland'!K18:K23)</f>
        <v>1.3705888549212943</v>
      </c>
      <c r="K63" s="123">
        <f>'[1]Scotland'!L101+'[1]Scotland'!L118+SUM('[1]Scotland'!L18:L23)</f>
        <v>1.445326779146907</v>
      </c>
      <c r="L63" s="123">
        <f>'[1]Scotland'!M101+'[1]Scotland'!M118+SUM('[1]Scotland'!M18:M23)</f>
        <v>1.3341412121724647</v>
      </c>
      <c r="N63" s="92">
        <f>(L63-E63)/E63</f>
        <v>0.008322014313585974</v>
      </c>
    </row>
    <row r="64" spans="2:11" ht="12.75">
      <c r="B64" s="3"/>
      <c r="C64" s="3"/>
      <c r="D64" s="3"/>
      <c r="E64" s="6"/>
      <c r="F64" s="6"/>
      <c r="G64" s="6"/>
      <c r="H64" s="6"/>
      <c r="I64" s="6"/>
      <c r="J64" s="6"/>
      <c r="K64" s="6"/>
    </row>
    <row r="65" spans="2:14" ht="12.75">
      <c r="B65" s="2" t="s">
        <v>58</v>
      </c>
      <c r="C65" s="2"/>
      <c r="D65" s="2"/>
      <c r="E65" s="4">
        <f aca="true" t="shared" si="7" ref="E65:L65">E63+E61+E46+E36+E33+E30+E29+E13+E8</f>
        <v>54.57649570555014</v>
      </c>
      <c r="F65" s="4">
        <f t="shared" si="7"/>
        <v>43.184521036766235</v>
      </c>
      <c r="G65" s="4">
        <f t="shared" si="7"/>
        <v>42.74050641443709</v>
      </c>
      <c r="H65" s="4">
        <f t="shared" si="7"/>
        <v>43.32519086282851</v>
      </c>
      <c r="I65" s="4">
        <f t="shared" si="7"/>
        <v>42.06131876738351</v>
      </c>
      <c r="J65" s="4">
        <f t="shared" si="7"/>
        <v>40.83524359776513</v>
      </c>
      <c r="K65" s="4">
        <f t="shared" si="7"/>
        <v>40.39161665105437</v>
      </c>
      <c r="L65" s="4">
        <f t="shared" si="7"/>
        <v>36.93790183948429</v>
      </c>
      <c r="N65" s="92">
        <f>(L65-E65)/E65</f>
        <v>-0.3231902971790125</v>
      </c>
    </row>
    <row r="66" spans="5:11" ht="12.75">
      <c r="E66" s="7"/>
      <c r="F66" s="7"/>
      <c r="G66" s="7"/>
      <c r="H66" s="7"/>
      <c r="I66" s="7"/>
      <c r="J66" s="7"/>
      <c r="K66" s="7"/>
    </row>
    <row r="67" spans="14:15" ht="12.75">
      <c r="N67" s="101">
        <f>'[2]Scotland'!$D$270</f>
        <v>-0.272687213259453</v>
      </c>
      <c r="O67" t="s">
        <v>215</v>
      </c>
    </row>
    <row r="68" spans="4:11" ht="12.75">
      <c r="D68" s="35"/>
      <c r="E68" s="4"/>
      <c r="F68" s="35"/>
      <c r="G68" s="35"/>
      <c r="H68" s="35"/>
      <c r="I68" s="35"/>
      <c r="J68" s="35"/>
      <c r="K68" s="35"/>
    </row>
    <row r="69" spans="2:14" ht="12.75">
      <c r="B69" s="95" t="s">
        <v>158</v>
      </c>
      <c r="C69" s="95"/>
      <c r="D69" s="96"/>
      <c r="E69" s="97">
        <f>E65-E63</f>
        <v>53.25336560104609</v>
      </c>
      <c r="F69" s="97">
        <f aca="true" t="shared" si="8" ref="F69:L69">F65-F63</f>
        <v>42.070942954153935</v>
      </c>
      <c r="G69" s="97">
        <f t="shared" si="8"/>
        <v>41.26577194242874</v>
      </c>
      <c r="H69" s="97">
        <f t="shared" si="8"/>
        <v>41.77109071161979</v>
      </c>
      <c r="I69" s="97">
        <f t="shared" si="8"/>
        <v>40.68747069667305</v>
      </c>
      <c r="J69" s="97">
        <f t="shared" si="8"/>
        <v>39.464654742843834</v>
      </c>
      <c r="K69" s="97">
        <f t="shared" si="8"/>
        <v>38.94628987190746</v>
      </c>
      <c r="L69" s="97">
        <f t="shared" si="8"/>
        <v>35.60376062731183</v>
      </c>
      <c r="M69" s="84"/>
      <c r="N69" s="98">
        <f>(L69-E69)/E69</f>
        <v>-0.331427033287593</v>
      </c>
    </row>
    <row r="71" spans="2:4" ht="16.5">
      <c r="B71" s="8" t="s">
        <v>150</v>
      </c>
      <c r="C71" s="8"/>
      <c r="D71" t="s">
        <v>141</v>
      </c>
    </row>
    <row r="73" spans="2:12" ht="12.75">
      <c r="B73" s="2" t="s">
        <v>0</v>
      </c>
      <c r="C73" s="2" t="s">
        <v>175</v>
      </c>
      <c r="D73" s="2" t="s">
        <v>1</v>
      </c>
      <c r="E73" s="2">
        <v>1990</v>
      </c>
      <c r="F73" s="2">
        <v>2003</v>
      </c>
      <c r="G73" s="2">
        <v>2004</v>
      </c>
      <c r="H73" s="2">
        <v>2005</v>
      </c>
      <c r="I73" s="2">
        <v>2006</v>
      </c>
      <c r="J73" s="2">
        <v>2007</v>
      </c>
      <c r="K73" s="2">
        <v>2008</v>
      </c>
      <c r="L73" s="2">
        <v>2009</v>
      </c>
    </row>
    <row r="75" spans="2:14" ht="12.75">
      <c r="B75" s="2" t="s">
        <v>2</v>
      </c>
      <c r="C75" s="2"/>
      <c r="D75" s="2"/>
      <c r="E75" s="4">
        <f aca="true" t="shared" si="9" ref="E75:L75">SUM(E76:E78)</f>
        <v>11.301236212139713</v>
      </c>
      <c r="F75" s="4">
        <f t="shared" si="9"/>
        <v>8.527260072849366</v>
      </c>
      <c r="G75" s="4">
        <f t="shared" si="9"/>
        <v>8.460643479306725</v>
      </c>
      <c r="H75" s="4">
        <f t="shared" si="9"/>
        <v>8.056708032180508</v>
      </c>
      <c r="I75" s="4">
        <f t="shared" si="9"/>
        <v>7.9255206015911135</v>
      </c>
      <c r="J75" s="4">
        <f t="shared" si="9"/>
        <v>7.531146620958518</v>
      </c>
      <c r="K75" s="4">
        <f t="shared" si="9"/>
        <v>7.691805856611553</v>
      </c>
      <c r="L75" s="4">
        <f t="shared" si="9"/>
        <v>7.29457185149756</v>
      </c>
      <c r="N75" s="92"/>
    </row>
    <row r="76" spans="2:12" ht="12.75">
      <c r="B76" s="3" t="s">
        <v>3</v>
      </c>
      <c r="C76" s="3" t="s">
        <v>188</v>
      </c>
      <c r="D76" s="85" t="s">
        <v>152</v>
      </c>
      <c r="E76" s="122">
        <f>'[1]Scotland'!F115</f>
        <v>0.3697425507454245</v>
      </c>
      <c r="F76" s="122">
        <f>'[1]Scotland'!G115</f>
        <v>0.02987991623207466</v>
      </c>
      <c r="G76" s="122">
        <f>'[1]Scotland'!H115</f>
        <v>0.020346947910183016</v>
      </c>
      <c r="H76" s="122">
        <f>'[1]Scotland'!I115</f>
        <v>0.016978242864850418</v>
      </c>
      <c r="I76" s="122">
        <f>'[1]Scotland'!J115</f>
        <v>0.022867948616891346</v>
      </c>
      <c r="J76" s="122">
        <f>'[1]Scotland'!K115</f>
        <v>0.017130504300130713</v>
      </c>
      <c r="K76" s="122">
        <f>'[1]Scotland'!L115</f>
        <v>0.017382381529689368</v>
      </c>
      <c r="L76" s="122">
        <f>'[1]Scotland'!M115</f>
        <v>0.01084238036913513</v>
      </c>
    </row>
    <row r="77" spans="2:12" ht="12.75">
      <c r="B77" s="2"/>
      <c r="C77" s="3" t="s">
        <v>177</v>
      </c>
      <c r="D77" s="85" t="s">
        <v>153</v>
      </c>
      <c r="E77" s="122">
        <f>'[1]Scotland'!F117</f>
        <v>7.528436294266303</v>
      </c>
      <c r="F77" s="122">
        <f>'[1]Scotland'!G117</f>
        <v>5.052001167314278</v>
      </c>
      <c r="G77" s="122">
        <f>'[1]Scotland'!H117</f>
        <v>5.015324283825772</v>
      </c>
      <c r="H77" s="122">
        <f>'[1]Scotland'!I117</f>
        <v>4.382222483827881</v>
      </c>
      <c r="I77" s="122">
        <f>'[1]Scotland'!J117</f>
        <v>3.7233710134530695</v>
      </c>
      <c r="J77" s="122">
        <f>'[1]Scotland'!K117</f>
        <v>3.109436179143781</v>
      </c>
      <c r="K77" s="122">
        <f>'[1]Scotland'!L117</f>
        <v>3.309446915105392</v>
      </c>
      <c r="L77" s="122">
        <f>'[1]Scotland'!M117</f>
        <v>3.4636090400202684</v>
      </c>
    </row>
    <row r="78" spans="2:12" ht="12.75">
      <c r="B78" s="2"/>
      <c r="C78" s="3" t="s">
        <v>178</v>
      </c>
      <c r="D78" s="85" t="s">
        <v>4</v>
      </c>
      <c r="E78" s="122">
        <f>'[1]Scotland'!F116</f>
        <v>3.4030573671279845</v>
      </c>
      <c r="F78" s="122">
        <f>'[1]Scotland'!G116</f>
        <v>3.445378989303014</v>
      </c>
      <c r="G78" s="122">
        <f>'[1]Scotland'!H116</f>
        <v>3.4249722475707696</v>
      </c>
      <c r="H78" s="122">
        <f>'[1]Scotland'!I116</f>
        <v>3.657507305487775</v>
      </c>
      <c r="I78" s="122">
        <f>'[1]Scotland'!J116</f>
        <v>4.179281639521153</v>
      </c>
      <c r="J78" s="122">
        <f>'[1]Scotland'!K116</f>
        <v>4.404579937514606</v>
      </c>
      <c r="K78" s="122">
        <f>'[1]Scotland'!L116</f>
        <v>4.364976559976472</v>
      </c>
      <c r="L78" s="122">
        <f>'[1]Scotland'!M116</f>
        <v>3.8201204311081565</v>
      </c>
    </row>
    <row r="79" spans="2:14" ht="12.75">
      <c r="B79" s="2" t="s">
        <v>151</v>
      </c>
      <c r="C79" s="3" t="s">
        <v>182</v>
      </c>
      <c r="D79" s="85" t="s">
        <v>18</v>
      </c>
      <c r="E79" s="124">
        <f>'[1]Scotland'!F122</f>
        <v>0.1437903887729753</v>
      </c>
      <c r="F79" s="124">
        <f>'[1]Scotland'!G122</f>
        <v>0.14206425558546434</v>
      </c>
      <c r="G79" s="124">
        <f>'[1]Scotland'!H122</f>
        <v>0.14413623065708708</v>
      </c>
      <c r="H79" s="124">
        <f>'[1]Scotland'!I122</f>
        <v>0.14324556057979834</v>
      </c>
      <c r="I79" s="124">
        <f>'[1]Scotland'!J122</f>
        <v>0.15583517584354836</v>
      </c>
      <c r="J79" s="124">
        <f>'[1]Scotland'!K122</f>
        <v>0.15023797494620944</v>
      </c>
      <c r="K79" s="124">
        <f>'[1]Scotland'!L122</f>
        <v>0.13911475345744742</v>
      </c>
      <c r="L79" s="124">
        <f>'[1]Scotland'!M122</f>
        <v>0.1365020388573402</v>
      </c>
      <c r="N79" s="92"/>
    </row>
    <row r="80" spans="2:14" ht="12.75">
      <c r="B80" s="2" t="s">
        <v>26</v>
      </c>
      <c r="C80" s="3" t="s">
        <v>178</v>
      </c>
      <c r="D80" s="85" t="s">
        <v>26</v>
      </c>
      <c r="E80" s="124">
        <f>'[1]Scotland'!F120</f>
        <v>1.5775775709383326</v>
      </c>
      <c r="F80" s="124">
        <f>'[1]Scotland'!G120</f>
        <v>0.9813432677606038</v>
      </c>
      <c r="G80" s="124">
        <f>'[1]Scotland'!H120</f>
        <v>0.9635214999040006</v>
      </c>
      <c r="H80" s="124">
        <f>'[1]Scotland'!I120</f>
        <v>0.9904629157892172</v>
      </c>
      <c r="I80" s="124">
        <f>'[1]Scotland'!J120</f>
        <v>1.0656461349564783</v>
      </c>
      <c r="J80" s="124">
        <f>'[1]Scotland'!K120</f>
        <v>1.1545305733544664</v>
      </c>
      <c r="K80" s="124">
        <f>'[1]Scotland'!L120</f>
        <v>1.120810192146281</v>
      </c>
      <c r="L80" s="124">
        <f>'[1]Scotland'!M120</f>
        <v>1.0054782507046087</v>
      </c>
      <c r="N80" s="92"/>
    </row>
    <row r="81" spans="2:14" ht="12.75">
      <c r="B81" s="2" t="s">
        <v>28</v>
      </c>
      <c r="C81" s="3" t="s">
        <v>186</v>
      </c>
      <c r="D81" s="85" t="s">
        <v>154</v>
      </c>
      <c r="E81" s="124">
        <f>'[1]Scotland'!F121</f>
        <v>7.303332336417925</v>
      </c>
      <c r="F81" s="124">
        <f>'[1]Scotland'!G121</f>
        <v>6.412445152482991</v>
      </c>
      <c r="G81" s="124">
        <f>'[1]Scotland'!H121</f>
        <v>6.366167794130224</v>
      </c>
      <c r="H81" s="124">
        <f>'[1]Scotland'!I121</f>
        <v>6.7837548401805785</v>
      </c>
      <c r="I81" s="124">
        <f>'[1]Scotland'!J121</f>
        <v>7.019014098011911</v>
      </c>
      <c r="J81" s="124">
        <f>'[1]Scotland'!K121</f>
        <v>6.734708703996114</v>
      </c>
      <c r="K81" s="124">
        <f>'[1]Scotland'!L121</f>
        <v>6.775046564542885</v>
      </c>
      <c r="L81" s="124">
        <f>'[1]Scotland'!M121</f>
        <v>6.068847018367483</v>
      </c>
      <c r="N81" s="92"/>
    </row>
    <row r="82" spans="2:14" ht="12.75">
      <c r="B82" s="2" t="s">
        <v>31</v>
      </c>
      <c r="C82" s="3" t="s">
        <v>187</v>
      </c>
      <c r="D82" s="85" t="s">
        <v>155</v>
      </c>
      <c r="E82" s="124">
        <f>'[1]Scotland'!F114</f>
        <v>0.3184023937271978</v>
      </c>
      <c r="F82" s="124">
        <f>'[1]Scotland'!G114</f>
        <v>0.30259290374174025</v>
      </c>
      <c r="G82" s="124">
        <f>'[1]Scotland'!H114</f>
        <v>0.3081075623066512</v>
      </c>
      <c r="H82" s="124">
        <f>'[1]Scotland'!I114</f>
        <v>0.28301870897051434</v>
      </c>
      <c r="I82" s="124">
        <f>'[1]Scotland'!J114</f>
        <v>0.3018197524239423</v>
      </c>
      <c r="J82" s="124">
        <f>'[1]Scotland'!K114</f>
        <v>0.2992371840271525</v>
      </c>
      <c r="K82" s="124">
        <f>'[1]Scotland'!L114</f>
        <v>0.2732156745841606</v>
      </c>
      <c r="L82" s="124">
        <f>'[1]Scotland'!M114</f>
        <v>0.23670105129276142</v>
      </c>
      <c r="N82" s="92"/>
    </row>
    <row r="83" spans="2:14" ht="12.75">
      <c r="B83" s="2" t="s">
        <v>34</v>
      </c>
      <c r="C83" s="3" t="s">
        <v>195</v>
      </c>
      <c r="D83" s="85" t="s">
        <v>156</v>
      </c>
      <c r="E83" s="124">
        <f>'[1]Scotland'!F119</f>
        <v>0.0022100851945866646</v>
      </c>
      <c r="F83" s="124">
        <f>'[1]Scotland'!G119</f>
        <v>0.0001873114157867045</v>
      </c>
      <c r="G83" s="124">
        <f>'[1]Scotland'!H119</f>
        <v>0.0001204461092979379</v>
      </c>
      <c r="H83" s="124">
        <f>'[1]Scotland'!I119</f>
        <v>0.00011236511602248909</v>
      </c>
      <c r="I83" s="124">
        <f>'[1]Scotland'!J119</f>
        <v>0.00013291637915415275</v>
      </c>
      <c r="J83" s="124">
        <f>'[1]Scotland'!K119</f>
        <v>0.00011774220444132993</v>
      </c>
      <c r="K83" s="124">
        <f>'[1]Scotland'!L119</f>
        <v>0.00012279381554449638</v>
      </c>
      <c r="L83" s="124">
        <f>'[1]Scotland'!M119</f>
        <v>9.02717971959512E-05</v>
      </c>
      <c r="N83" s="92"/>
    </row>
    <row r="84" spans="2:14" ht="12.75">
      <c r="B84" s="2" t="s">
        <v>60</v>
      </c>
      <c r="C84" s="3" t="s">
        <v>198</v>
      </c>
      <c r="D84" s="85" t="s">
        <v>157</v>
      </c>
      <c r="E84" s="124">
        <f>'[1]Scotland'!G572</f>
        <v>0</v>
      </c>
      <c r="F84" s="124">
        <f>'[1]Scotland'!H572</f>
        <v>0</v>
      </c>
      <c r="G84" s="124">
        <f>'[1]Scotland'!I572</f>
        <v>0</v>
      </c>
      <c r="H84" s="124">
        <f>'[1]Scotland'!J572</f>
        <v>0</v>
      </c>
      <c r="I84" s="124">
        <f>'[1]Scotland'!K572</f>
        <v>0</v>
      </c>
      <c r="J84" s="124">
        <f>'[1]Scotland'!L572</f>
        <v>0</v>
      </c>
      <c r="K84" s="124">
        <f>'[1]Scotland'!M572</f>
        <v>0</v>
      </c>
      <c r="L84" s="124">
        <f>'[1]Scotland'!N572</f>
        <v>0</v>
      </c>
      <c r="N84" s="92"/>
    </row>
    <row r="86" spans="2:14" ht="12.75">
      <c r="B86" s="2" t="s">
        <v>58</v>
      </c>
      <c r="C86" s="2"/>
      <c r="E86" s="91">
        <f>SUM(E76:E84)</f>
        <v>20.64654898719073</v>
      </c>
      <c r="F86" s="91">
        <f aca="true" t="shared" si="10" ref="F86:L86">SUM(F76:F84)</f>
        <v>16.36589296383595</v>
      </c>
      <c r="G86" s="91">
        <f t="shared" si="10"/>
        <v>16.242697012413988</v>
      </c>
      <c r="H86" s="91">
        <f t="shared" si="10"/>
        <v>16.25730242281664</v>
      </c>
      <c r="I86" s="91">
        <f t="shared" si="10"/>
        <v>16.467968679206148</v>
      </c>
      <c r="J86" s="91">
        <f t="shared" si="10"/>
        <v>15.869978799486903</v>
      </c>
      <c r="K86" s="91">
        <f t="shared" si="10"/>
        <v>16.000115835157874</v>
      </c>
      <c r="L86" s="91">
        <f t="shared" si="10"/>
        <v>14.742190482516952</v>
      </c>
      <c r="N86" s="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85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23.57421875" style="0" customWidth="1"/>
    <col min="3" max="3" width="11.57421875" style="0" customWidth="1"/>
    <col min="4" max="4" width="36.57421875" style="0" customWidth="1"/>
    <col min="5" max="5" width="15.00390625" style="0" customWidth="1"/>
    <col min="6" max="12" width="12.28125" style="0" customWidth="1"/>
    <col min="13" max="32" width="8.7109375" style="0" customWidth="1"/>
  </cols>
  <sheetData>
    <row r="1" s="30" customFormat="1" ht="18">
      <c r="B1" s="135" t="s">
        <v>264</v>
      </c>
    </row>
    <row r="2" spans="2:6" s="30" customFormat="1" ht="16.5">
      <c r="B2" s="8" t="s">
        <v>101</v>
      </c>
      <c r="C2" s="8"/>
      <c r="E2" t="s">
        <v>142</v>
      </c>
      <c r="F2" s="84"/>
    </row>
    <row r="3" s="30" customFormat="1" ht="12.75"/>
    <row r="4" ht="12.75">
      <c r="Q4" s="30"/>
    </row>
    <row r="5" spans="2:17" ht="12.75">
      <c r="B5" s="2" t="s">
        <v>0</v>
      </c>
      <c r="C5" s="2" t="s">
        <v>175</v>
      </c>
      <c r="D5" s="2" t="s">
        <v>1</v>
      </c>
      <c r="E5" s="99">
        <v>1990</v>
      </c>
      <c r="F5" s="99">
        <v>2003</v>
      </c>
      <c r="G5" s="99">
        <v>2004</v>
      </c>
      <c r="H5" s="99">
        <v>2005</v>
      </c>
      <c r="I5" s="99">
        <v>2006</v>
      </c>
      <c r="J5" s="99">
        <v>2007</v>
      </c>
      <c r="K5" s="99">
        <v>2008</v>
      </c>
      <c r="L5" s="99">
        <v>2009</v>
      </c>
      <c r="M5" s="86"/>
      <c r="N5" s="86" t="s">
        <v>214</v>
      </c>
      <c r="Q5" s="30"/>
    </row>
    <row r="6" spans="2:17" ht="12.75">
      <c r="B6" s="10"/>
      <c r="C6" s="10"/>
      <c r="D6" s="10"/>
      <c r="E6" s="9"/>
      <c r="F6" s="9"/>
      <c r="G6" s="9"/>
      <c r="H6" s="9"/>
      <c r="I6" s="9"/>
      <c r="J6" s="9"/>
      <c r="K6" s="9"/>
      <c r="L6" s="9"/>
      <c r="Q6" s="30"/>
    </row>
    <row r="7" spans="2:17" ht="12.75">
      <c r="B7" s="11"/>
      <c r="C7" s="11"/>
      <c r="D7" s="12"/>
      <c r="E7" s="13"/>
      <c r="F7" s="14"/>
      <c r="G7" s="14"/>
      <c r="H7" s="14"/>
      <c r="I7" s="14"/>
      <c r="J7" s="15"/>
      <c r="K7" s="15"/>
      <c r="L7" s="15"/>
      <c r="Q7" s="30"/>
    </row>
    <row r="8" spans="2:17" ht="12.75">
      <c r="B8" s="11"/>
      <c r="C8" s="11"/>
      <c r="D8" s="12"/>
      <c r="E8" s="13"/>
      <c r="F8" s="14"/>
      <c r="G8" s="14"/>
      <c r="H8" s="14"/>
      <c r="I8" s="14"/>
      <c r="J8" s="15"/>
      <c r="K8" s="15"/>
      <c r="L8" s="15"/>
      <c r="Q8" s="30"/>
    </row>
    <row r="9" spans="2:17" ht="12.75">
      <c r="B9" s="2" t="s">
        <v>2</v>
      </c>
      <c r="C9" s="2"/>
      <c r="D9" s="2"/>
      <c r="E9" s="31">
        <f>SUM(E10:E12)</f>
        <v>1.263705225049183</v>
      </c>
      <c r="F9" s="31">
        <f aca="true" t="shared" si="0" ref="F9:L9">SUM(F10:F12)</f>
        <v>0.4316467461061147</v>
      </c>
      <c r="G9" s="31">
        <f t="shared" si="0"/>
        <v>0.4102130841675303</v>
      </c>
      <c r="H9" s="31">
        <f t="shared" si="0"/>
        <v>0.38585407766114466</v>
      </c>
      <c r="I9" s="31">
        <f t="shared" si="0"/>
        <v>0.33801781684951615</v>
      </c>
      <c r="J9" s="31">
        <f t="shared" si="0"/>
        <v>0.29325361557218527</v>
      </c>
      <c r="K9" s="31">
        <f t="shared" si="0"/>
        <v>0.29611335559449525</v>
      </c>
      <c r="L9" s="31">
        <f t="shared" si="0"/>
        <v>0.3051962195063406</v>
      </c>
      <c r="N9" s="92">
        <f>(L9-E9)/E9</f>
        <v>-0.7584909728497304</v>
      </c>
      <c r="Q9" s="30"/>
    </row>
    <row r="10" spans="2:17" ht="12.75">
      <c r="B10" s="3" t="s">
        <v>3</v>
      </c>
      <c r="C10" s="3" t="s">
        <v>176</v>
      </c>
      <c r="D10" s="85" t="s">
        <v>63</v>
      </c>
      <c r="E10" s="127">
        <f>SUM('[1]Scotland'!F134:F135,'[1]Scotland'!F138,'[1]Scotland'!F245)</f>
        <v>0.14124455268289568</v>
      </c>
      <c r="F10" s="127">
        <f>SUM('[1]Scotland'!G134:G135,'[1]Scotland'!G138,'[1]Scotland'!G245)</f>
        <v>0.002501990928478339</v>
      </c>
      <c r="G10" s="127">
        <f>SUM('[1]Scotland'!H134:H135,'[1]Scotland'!H138,'[1]Scotland'!H245)</f>
        <v>0.002292809839170647</v>
      </c>
      <c r="H10" s="127">
        <f>SUM('[1]Scotland'!I134:I135,'[1]Scotland'!I138,'[1]Scotland'!I245)</f>
        <v>0.002114680901834214</v>
      </c>
      <c r="I10" s="127">
        <f>SUM('[1]Scotland'!J134:J135,'[1]Scotland'!J138,'[1]Scotland'!J245)</f>
        <v>0.0023764777712273477</v>
      </c>
      <c r="J10" s="127">
        <f>SUM('[1]Scotland'!K134:K135,'[1]Scotland'!K138,'[1]Scotland'!K245)</f>
        <v>0.0022539276240332983</v>
      </c>
      <c r="K10" s="127">
        <f>SUM('[1]Scotland'!L134:L135,'[1]Scotland'!L138,'[1]Scotland'!L245)</f>
        <v>0.002336213950340755</v>
      </c>
      <c r="L10" s="127">
        <f>SUM('[1]Scotland'!M134:M135,'[1]Scotland'!M138,'[1]Scotland'!M245)</f>
        <v>0.0013429561019351575</v>
      </c>
      <c r="Q10" s="30"/>
    </row>
    <row r="11" spans="2:17" ht="12.75">
      <c r="B11" s="3"/>
      <c r="C11" s="3" t="s">
        <v>177</v>
      </c>
      <c r="D11" s="85" t="s">
        <v>64</v>
      </c>
      <c r="E11" s="127">
        <f>SUM('[1]Scotland'!F247,'[1]Scotland'!F136)</f>
        <v>0.8262350397404612</v>
      </c>
      <c r="F11" s="127">
        <f>SUM('[1]Scotland'!G247,'[1]Scotland'!G136)</f>
        <v>0.29119093926836004</v>
      </c>
      <c r="G11" s="127">
        <f>SUM('[1]Scotland'!H247,'[1]Scotland'!H136)</f>
        <v>0.277223173263416</v>
      </c>
      <c r="H11" s="127">
        <f>SUM('[1]Scotland'!I247,'[1]Scotland'!I136)</f>
        <v>0.2588770958981723</v>
      </c>
      <c r="I11" s="127">
        <f>SUM('[1]Scotland'!J247,'[1]Scotland'!J136)</f>
        <v>0.21123193959504588</v>
      </c>
      <c r="J11" s="127">
        <f>SUM('[1]Scotland'!K247,'[1]Scotland'!K136)</f>
        <v>0.17816360863018663</v>
      </c>
      <c r="K11" s="127">
        <f>SUM('[1]Scotland'!L247,'[1]Scotland'!L136)</f>
        <v>0.17933594930858782</v>
      </c>
      <c r="L11" s="127">
        <f>SUM('[1]Scotland'!M247,'[1]Scotland'!M136)</f>
        <v>0.1891926852013262</v>
      </c>
      <c r="Q11" s="30"/>
    </row>
    <row r="12" spans="2:17" ht="12.75">
      <c r="B12" s="3"/>
      <c r="C12" s="3" t="s">
        <v>178</v>
      </c>
      <c r="D12" s="85" t="s">
        <v>4</v>
      </c>
      <c r="E12" s="127">
        <f>'[1]Scotland'!F137+'[1]Scotland'!F246</f>
        <v>0.296225632625826</v>
      </c>
      <c r="F12" s="127">
        <f>'[1]Scotland'!G137+'[1]Scotland'!G246</f>
        <v>0.1379538159092763</v>
      </c>
      <c r="G12" s="127">
        <f>'[1]Scotland'!H137+'[1]Scotland'!H246</f>
        <v>0.13069710106494364</v>
      </c>
      <c r="H12" s="127">
        <f>'[1]Scotland'!I137+'[1]Scotland'!I246</f>
        <v>0.12486230086113817</v>
      </c>
      <c r="I12" s="127">
        <f>'[1]Scotland'!J137+'[1]Scotland'!J246</f>
        <v>0.12440939948324291</v>
      </c>
      <c r="J12" s="127">
        <f>'[1]Scotland'!K137+'[1]Scotland'!K246</f>
        <v>0.11283607931796534</v>
      </c>
      <c r="K12" s="127">
        <f>'[1]Scotland'!L137+'[1]Scotland'!L246</f>
        <v>0.11444119233556665</v>
      </c>
      <c r="L12" s="127">
        <f>'[1]Scotland'!M137+'[1]Scotland'!M246</f>
        <v>0.11466057820307926</v>
      </c>
      <c r="Q12" s="30"/>
    </row>
    <row r="13" spans="2:17" ht="12.75">
      <c r="B13" s="2" t="s">
        <v>6</v>
      </c>
      <c r="C13" s="2"/>
      <c r="D13" s="2"/>
      <c r="E13" s="31">
        <f aca="true" t="shared" si="1" ref="E13:L13">SUM(E14:E27)</f>
        <v>0.13465764062805227</v>
      </c>
      <c r="F13" s="31">
        <f t="shared" si="1"/>
        <v>0.069919046744</v>
      </c>
      <c r="G13" s="31">
        <f t="shared" si="1"/>
        <v>0.0694221109284105</v>
      </c>
      <c r="H13" s="31">
        <f t="shared" si="1"/>
        <v>0.05873369414956909</v>
      </c>
      <c r="I13" s="31">
        <f t="shared" si="1"/>
        <v>0.05580220912697296</v>
      </c>
      <c r="J13" s="31">
        <f t="shared" si="1"/>
        <v>0.058295749198885874</v>
      </c>
      <c r="K13" s="31">
        <f t="shared" si="1"/>
        <v>0.04842357310693454</v>
      </c>
      <c r="L13" s="31">
        <f t="shared" si="1"/>
        <v>0.04923472405031367</v>
      </c>
      <c r="N13" s="92">
        <f>(L13-E13)/E13</f>
        <v>-0.6343711071968912</v>
      </c>
      <c r="Q13" s="30"/>
    </row>
    <row r="14" spans="2:17" ht="12.75">
      <c r="B14" s="3" t="s">
        <v>7</v>
      </c>
      <c r="C14" s="3" t="s">
        <v>180</v>
      </c>
      <c r="D14" s="3" t="s">
        <v>8</v>
      </c>
      <c r="E14" s="127">
        <f>'[1]Scotland'!F140</f>
        <v>0.0013649253368019554</v>
      </c>
      <c r="F14" s="127">
        <f>'[1]Scotland'!G140</f>
        <v>0.000696047846397249</v>
      </c>
      <c r="G14" s="127">
        <f>'[1]Scotland'!H140</f>
        <v>0.000859119912225459</v>
      </c>
      <c r="H14" s="127">
        <f>'[1]Scotland'!I140</f>
        <v>0.0008939928578781061</v>
      </c>
      <c r="I14" s="127">
        <f>'[1]Scotland'!J140</f>
        <v>0.000884735080388387</v>
      </c>
      <c r="J14" s="127">
        <f>'[1]Scotland'!K140</f>
        <v>0.0008709128867240723</v>
      </c>
      <c r="K14" s="127">
        <f>'[1]Scotland'!L140</f>
        <v>0.0007170330786601617</v>
      </c>
      <c r="L14" s="127">
        <f>'[1]Scotland'!M140</f>
        <v>0.0006776800027055299</v>
      </c>
      <c r="Q14" s="30"/>
    </row>
    <row r="15" spans="2:17" ht="12.75">
      <c r="B15" s="3"/>
      <c r="C15" s="3" t="s">
        <v>180</v>
      </c>
      <c r="D15" s="3" t="s">
        <v>9</v>
      </c>
      <c r="E15" s="127">
        <f>'[1]Scotland'!F139</f>
        <v>0.0015760776050638271</v>
      </c>
      <c r="F15" s="127">
        <f>'[1]Scotland'!G139</f>
        <v>0.001955453676746051</v>
      </c>
      <c r="G15" s="127">
        <f>'[1]Scotland'!H139</f>
        <v>0.0020359931494009368</v>
      </c>
      <c r="H15" s="127">
        <f>'[1]Scotland'!I139</f>
        <v>0.001828536290993867</v>
      </c>
      <c r="I15" s="127">
        <f>'[1]Scotland'!J139</f>
        <v>0.0016806255397410102</v>
      </c>
      <c r="J15" s="127">
        <f>'[1]Scotland'!K139</f>
        <v>0.0017885144237207203</v>
      </c>
      <c r="K15" s="127">
        <f>'[1]Scotland'!L139</f>
        <v>0.0013895157607578142</v>
      </c>
      <c r="L15" s="127">
        <f>'[1]Scotland'!M139</f>
        <v>0.0014350939845346527</v>
      </c>
      <c r="Q15" s="30"/>
    </row>
    <row r="16" spans="2:17" ht="12.75">
      <c r="B16" s="3" t="s">
        <v>10</v>
      </c>
      <c r="C16" s="3" t="s">
        <v>181</v>
      </c>
      <c r="D16" s="3" t="s">
        <v>11</v>
      </c>
      <c r="E16" s="127">
        <f>SUM('[1]Scotland'!F151:F159)</f>
        <v>0.07741462837077615</v>
      </c>
      <c r="F16" s="127">
        <f>SUM('[1]Scotland'!G151:G159)</f>
        <v>0.03561570666342375</v>
      </c>
      <c r="G16" s="127">
        <f>SUM('[1]Scotland'!H151:H159)</f>
        <v>0.034974094054329934</v>
      </c>
      <c r="H16" s="127">
        <f>SUM('[1]Scotland'!I151:I159)</f>
        <v>0.028604956339847318</v>
      </c>
      <c r="I16" s="127">
        <f>SUM('[1]Scotland'!J151:J159)</f>
        <v>0.02690126572227794</v>
      </c>
      <c r="J16" s="127">
        <f>SUM('[1]Scotland'!K151:K159)</f>
        <v>0.027974008159391005</v>
      </c>
      <c r="K16" s="127">
        <f>SUM('[1]Scotland'!L151:L159)</f>
        <v>0.023189156604179684</v>
      </c>
      <c r="L16" s="127">
        <f>SUM('[1]Scotland'!M151:M159)</f>
        <v>0.022453345473652974</v>
      </c>
      <c r="Q16" s="30"/>
    </row>
    <row r="17" spans="2:17" ht="12.75">
      <c r="B17" s="3"/>
      <c r="C17" s="3" t="s">
        <v>181</v>
      </c>
      <c r="D17" s="3" t="s">
        <v>12</v>
      </c>
      <c r="E17" s="127">
        <f>SUM('[1]Scotland'!F166:F174)</f>
        <v>0.00884175253998147</v>
      </c>
      <c r="F17" s="127">
        <f>SUM('[1]Scotland'!G166:G174)</f>
        <v>0.006165639333203262</v>
      </c>
      <c r="G17" s="127">
        <f>SUM('[1]Scotland'!H166:H174)</f>
        <v>0.0062663894781689</v>
      </c>
      <c r="H17" s="127">
        <f>SUM('[1]Scotland'!I166:I174)</f>
        <v>0.005139343673474066</v>
      </c>
      <c r="I17" s="127">
        <f>SUM('[1]Scotland'!J166:J174)</f>
        <v>0.0049427071346102545</v>
      </c>
      <c r="J17" s="127">
        <f>SUM('[1]Scotland'!K166:K174)</f>
        <v>0.0055407315097395935</v>
      </c>
      <c r="K17" s="127">
        <f>SUM('[1]Scotland'!L166:L174)</f>
        <v>0.004550869871123363</v>
      </c>
      <c r="L17" s="127">
        <f>SUM('[1]Scotland'!M166:M174)</f>
        <v>0.0050694763254726175</v>
      </c>
      <c r="Q17" s="30"/>
    </row>
    <row r="18" spans="2:17" ht="12.75">
      <c r="B18" s="3"/>
      <c r="C18" s="3" t="s">
        <v>181</v>
      </c>
      <c r="D18" s="3" t="s">
        <v>13</v>
      </c>
      <c r="E18" s="127">
        <f>SUM('[1]Scotland'!F148:F150)</f>
        <v>0.006052299662944491</v>
      </c>
      <c r="F18" s="127">
        <f>SUM('[1]Scotland'!G148:G150)</f>
        <v>0.003873882103919659</v>
      </c>
      <c r="G18" s="127">
        <f>SUM('[1]Scotland'!H148:H150)</f>
        <v>0.003640553065792846</v>
      </c>
      <c r="H18" s="127">
        <f>SUM('[1]Scotland'!I148:I150)</f>
        <v>0.003151887058641698</v>
      </c>
      <c r="I18" s="127">
        <f>SUM('[1]Scotland'!J148:J150)</f>
        <v>0.0029494308880634182</v>
      </c>
      <c r="J18" s="127">
        <f>SUM('[1]Scotland'!K148:K150)</f>
        <v>0.0031659637380667344</v>
      </c>
      <c r="K18" s="127">
        <f>SUM('[1]Scotland'!L148:L150)</f>
        <v>0.0026658988387075937</v>
      </c>
      <c r="L18" s="127">
        <f>SUM('[1]Scotland'!M148:M150)</f>
        <v>0.002915159223717345</v>
      </c>
      <c r="Q18" s="30"/>
    </row>
    <row r="19" spans="2:17" ht="12.75">
      <c r="B19" s="3"/>
      <c r="C19" s="3" t="s">
        <v>181</v>
      </c>
      <c r="D19" s="3" t="s">
        <v>14</v>
      </c>
      <c r="E19" s="127">
        <f>SUM('[1]Scotland'!F160:F165)</f>
        <v>0.020482852869223554</v>
      </c>
      <c r="F19" s="127">
        <f>SUM('[1]Scotland'!G160:G165)</f>
        <v>0.011085848704472462</v>
      </c>
      <c r="G19" s="127">
        <f>SUM('[1]Scotland'!H160:H165)</f>
        <v>0.011335558546770949</v>
      </c>
      <c r="H19" s="127">
        <f>SUM('[1]Scotland'!I160:I165)</f>
        <v>0.01012116018767459</v>
      </c>
      <c r="I19" s="127">
        <f>SUM('[1]Scotland'!J160:J165)</f>
        <v>0.009947248298882477</v>
      </c>
      <c r="J19" s="127">
        <f>SUM('[1]Scotland'!K160:K165)</f>
        <v>0.010853125133308517</v>
      </c>
      <c r="K19" s="127">
        <f>SUM('[1]Scotland'!L160:L165)</f>
        <v>0.008670013730966746</v>
      </c>
      <c r="L19" s="127">
        <f>SUM('[1]Scotland'!M160:M165)</f>
        <v>0.008770266143083958</v>
      </c>
      <c r="Q19" s="30"/>
    </row>
    <row r="20" spans="2:17" ht="12.75">
      <c r="B20" s="3"/>
      <c r="C20" s="3" t="s">
        <v>181</v>
      </c>
      <c r="D20" s="3" t="s">
        <v>15</v>
      </c>
      <c r="E20" s="127">
        <f>SUM('[1]Scotland'!F175:F179)</f>
        <v>0.0014076592215174996</v>
      </c>
      <c r="F20" s="127">
        <f>SUM('[1]Scotland'!G175:G179)</f>
        <v>0.0013370432350838174</v>
      </c>
      <c r="G20" s="127">
        <f>SUM('[1]Scotland'!H175:H179)</f>
        <v>0.0012301416976615057</v>
      </c>
      <c r="H20" s="127">
        <f>SUM('[1]Scotland'!I175:I179)</f>
        <v>0.001162212993134156</v>
      </c>
      <c r="I20" s="127">
        <f>SUM('[1]Scotland'!J175:J179)</f>
        <v>0.001055332620874693</v>
      </c>
      <c r="J20" s="127">
        <f>SUM('[1]Scotland'!K175:K179)</f>
        <v>0.0010632493635088882</v>
      </c>
      <c r="K20" s="127">
        <f>SUM('[1]Scotland'!L175:L179)</f>
        <v>0.0009299213381779258</v>
      </c>
      <c r="L20" s="127">
        <f>SUM('[1]Scotland'!M175:M179)</f>
        <v>0.0009170683982131981</v>
      </c>
      <c r="Q20" s="30"/>
    </row>
    <row r="21" spans="2:17" ht="12.75">
      <c r="B21" s="3"/>
      <c r="C21" s="3" t="s">
        <v>181</v>
      </c>
      <c r="D21" s="3" t="s">
        <v>16</v>
      </c>
      <c r="E21" s="127">
        <f>'[1]Scotland'!F147</f>
        <v>0</v>
      </c>
      <c r="F21" s="127">
        <f>'[1]Scotland'!G147</f>
        <v>0.0003437544056686054</v>
      </c>
      <c r="G21" s="127">
        <f>'[1]Scotland'!H147</f>
        <v>0.0003529760135359276</v>
      </c>
      <c r="H21" s="127">
        <f>'[1]Scotland'!I147</f>
        <v>0.00032538420314951746</v>
      </c>
      <c r="I21" s="127">
        <f>'[1]Scotland'!J147</f>
        <v>0.0003105532102906995</v>
      </c>
      <c r="J21" s="127">
        <f>'[1]Scotland'!K147</f>
        <v>0.00029184195518192925</v>
      </c>
      <c r="K21" s="127">
        <f>'[1]Scotland'!L147</f>
        <v>0.0002608967846628091</v>
      </c>
      <c r="L21" s="127">
        <f>'[1]Scotland'!M147</f>
        <v>0.00023416789454810193</v>
      </c>
      <c r="Q21" s="30"/>
    </row>
    <row r="22" spans="2:17" ht="12.75">
      <c r="B22" s="3" t="s">
        <v>18</v>
      </c>
      <c r="C22" s="3" t="s">
        <v>182</v>
      </c>
      <c r="D22" s="85" t="s">
        <v>18</v>
      </c>
      <c r="E22" s="127">
        <f>SUM('[1]Scotland'!F180:F183,'[1]Scotland'!F252)</f>
        <v>0.010818163146870684</v>
      </c>
      <c r="F22" s="127">
        <f>SUM('[1]Scotland'!G180:G183,'[1]Scotland'!G252)</f>
        <v>0.005637549924768119</v>
      </c>
      <c r="G22" s="127">
        <f>SUM('[1]Scotland'!H180:H183,'[1]Scotland'!H252)</f>
        <v>0.0055447422154150435</v>
      </c>
      <c r="H22" s="127">
        <f>SUM('[1]Scotland'!I180:I183,'[1]Scotland'!I252)</f>
        <v>0.004951781999530537</v>
      </c>
      <c r="I22" s="127">
        <f>SUM('[1]Scotland'!J180:J183,'[1]Scotland'!J252)</f>
        <v>0.004805767469027476</v>
      </c>
      <c r="J22" s="127">
        <f>SUM('[1]Scotland'!K180:K183,'[1]Scotland'!K252)</f>
        <v>0.004174108780401238</v>
      </c>
      <c r="K22" s="127">
        <f>SUM('[1]Scotland'!L180:L183,'[1]Scotland'!L252)</f>
        <v>0.003946220586627875</v>
      </c>
      <c r="L22" s="127">
        <f>SUM('[1]Scotland'!M180:M183,'[1]Scotland'!M252)</f>
        <v>0.0045300451301615976</v>
      </c>
      <c r="Q22" s="30"/>
    </row>
    <row r="23" spans="2:17" ht="12.75">
      <c r="B23" s="3"/>
      <c r="C23" s="3" t="s">
        <v>178</v>
      </c>
      <c r="D23" s="3" t="s">
        <v>19</v>
      </c>
      <c r="E23" s="127">
        <f>'[1]Scotland'!F186</f>
        <v>9.894189028902595E-05</v>
      </c>
      <c r="F23" s="127">
        <f>'[1]Scotland'!G186</f>
        <v>3.3312429633695776E-05</v>
      </c>
      <c r="G23" s="127">
        <f>'[1]Scotland'!H186</f>
        <v>3.0858207445213786E-05</v>
      </c>
      <c r="H23" s="127">
        <f>'[1]Scotland'!I186</f>
        <v>2.1754640874864315E-05</v>
      </c>
      <c r="I23" s="127">
        <f>'[1]Scotland'!J186</f>
        <v>2.1132376279836994E-05</v>
      </c>
      <c r="J23" s="127">
        <f>'[1]Scotland'!K186</f>
        <v>2.2332526651198284E-05</v>
      </c>
      <c r="K23" s="127">
        <f>'[1]Scotland'!L186</f>
        <v>6.737524724765487E-06</v>
      </c>
      <c r="L23" s="127">
        <f>'[1]Scotland'!M186</f>
        <v>2.2021089339778703E-05</v>
      </c>
      <c r="Q23" s="30"/>
    </row>
    <row r="24" spans="2:17" ht="12.75">
      <c r="B24" s="3" t="s">
        <v>20</v>
      </c>
      <c r="C24" s="3" t="s">
        <v>183</v>
      </c>
      <c r="D24" s="3" t="s">
        <v>21</v>
      </c>
      <c r="E24" s="127">
        <f>'[1]Scotland'!F184</f>
        <v>0.0027167940446719925</v>
      </c>
      <c r="F24" s="127">
        <f>'[1]Scotland'!G184</f>
        <v>0.001524535625928178</v>
      </c>
      <c r="G24" s="127">
        <f>'[1]Scotland'!H184</f>
        <v>0.0015068733998668655</v>
      </c>
      <c r="H24" s="127">
        <f>'[1]Scotland'!I184</f>
        <v>0.0012518387894463077</v>
      </c>
      <c r="I24" s="127">
        <f>'[1]Scotland'!J184</f>
        <v>0.0010470909259332655</v>
      </c>
      <c r="J24" s="127">
        <f>'[1]Scotland'!K184</f>
        <v>0.0011599125163096996</v>
      </c>
      <c r="K24" s="127">
        <f>'[1]Scotland'!L184</f>
        <v>0.000934181484469163</v>
      </c>
      <c r="L24" s="127">
        <f>'[1]Scotland'!M184</f>
        <v>0.0010192189612389878</v>
      </c>
      <c r="Q24" s="30"/>
    </row>
    <row r="25" spans="2:17" ht="12.75">
      <c r="B25" s="3"/>
      <c r="C25" s="3" t="s">
        <v>187</v>
      </c>
      <c r="D25" s="3" t="s">
        <v>213</v>
      </c>
      <c r="E25" s="127">
        <f>'[1]Scotland'!F187</f>
        <v>3.014119259787483E-05</v>
      </c>
      <c r="F25" s="127">
        <f>'[1]Scotland'!G187</f>
        <v>1.3601632219206638E-05</v>
      </c>
      <c r="G25" s="127">
        <f>'[1]Scotland'!H187</f>
        <v>1.4016810498510541E-05</v>
      </c>
      <c r="H25" s="127">
        <f>'[1]Scotland'!I187</f>
        <v>1.1271315876043178E-05</v>
      </c>
      <c r="I25" s="127">
        <f>'[1]Scotland'!J187</f>
        <v>9.071060409831365E-06</v>
      </c>
      <c r="J25" s="127">
        <f>'[1]Scotland'!K187</f>
        <v>1.0276523980098198E-05</v>
      </c>
      <c r="K25" s="127">
        <f>'[1]Scotland'!L187</f>
        <v>8.358580403902616E-06</v>
      </c>
      <c r="L25" s="127">
        <f>'[1]Scotland'!M187</f>
        <v>8.899260849464205E-06</v>
      </c>
      <c r="Q25" s="30"/>
    </row>
    <row r="26" spans="2:17" ht="12.75">
      <c r="B26" s="3" t="s">
        <v>22</v>
      </c>
      <c r="C26" s="3" t="s">
        <v>184</v>
      </c>
      <c r="D26" s="3" t="s">
        <v>23</v>
      </c>
      <c r="E26" s="127">
        <f>SUM('[1]Scotland'!F188:F189)</f>
        <v>0.003592336314465441</v>
      </c>
      <c r="F26" s="127">
        <f>SUM('[1]Scotland'!G188:G189)</f>
        <v>0.0013440189179105633</v>
      </c>
      <c r="G26" s="127">
        <f>SUM('[1]Scotland'!H188:H189)</f>
        <v>0.0013113903912766946</v>
      </c>
      <c r="H26" s="127">
        <f>SUM('[1]Scotland'!I188:I189)</f>
        <v>0.0009799809035849385</v>
      </c>
      <c r="I26" s="127">
        <f>SUM('[1]Scotland'!J188:J189)</f>
        <v>0.0009588635600004808</v>
      </c>
      <c r="J26" s="127">
        <f>SUM('[1]Scotland'!K188:K189)</f>
        <v>0.001066877024975611</v>
      </c>
      <c r="K26" s="127">
        <f>SUM('[1]Scotland'!L188:L189)</f>
        <v>0.0008919632399257502</v>
      </c>
      <c r="L26" s="127">
        <f>SUM('[1]Scotland'!M188:M189)</f>
        <v>0.0009041333108759808</v>
      </c>
      <c r="Q26" s="30"/>
    </row>
    <row r="27" spans="2:17" ht="12.75">
      <c r="B27" s="3" t="s">
        <v>24</v>
      </c>
      <c r="C27" s="3" t="s">
        <v>185</v>
      </c>
      <c r="D27" s="3" t="s">
        <v>25</v>
      </c>
      <c r="E27" s="127">
        <f>'[1]Scotland'!F185</f>
        <v>0.00026106843284835524</v>
      </c>
      <c r="F27" s="127">
        <f>'[1]Scotland'!G185</f>
        <v>0.00029265224462537255</v>
      </c>
      <c r="G27" s="127">
        <f>'[1]Scotland'!H185</f>
        <v>0.00031940398602171003</v>
      </c>
      <c r="H27" s="127">
        <f>'[1]Scotland'!I185</f>
        <v>0.00028959289546308403</v>
      </c>
      <c r="I27" s="127">
        <f>'[1]Scotland'!J185</f>
        <v>0.0002883852401931846</v>
      </c>
      <c r="J27" s="127">
        <f>'[1]Scotland'!K185</f>
        <v>0.00031389465692656415</v>
      </c>
      <c r="K27" s="127">
        <f>'[1]Scotland'!L185</f>
        <v>0.0002628056835469892</v>
      </c>
      <c r="L27" s="127">
        <f>'[1]Scotland'!M185</f>
        <v>0.00027814885191948123</v>
      </c>
      <c r="Q27" s="30"/>
    </row>
    <row r="28" spans="2:17" ht="12.75">
      <c r="B28" s="2" t="s">
        <v>26</v>
      </c>
      <c r="C28" s="2" t="s">
        <v>178</v>
      </c>
      <c r="D28" s="85" t="s">
        <v>26</v>
      </c>
      <c r="E28" s="128">
        <f>'[1]Scotland'!F190+'[1]Scotland'!F250</f>
        <v>0.17647837205622557</v>
      </c>
      <c r="F28" s="128">
        <f>'[1]Scotland'!G190+'[1]Scotland'!G250</f>
        <v>0.05624200763795355</v>
      </c>
      <c r="G28" s="128">
        <f>'[1]Scotland'!H190+'[1]Scotland'!H250</f>
        <v>0.057982252249800074</v>
      </c>
      <c r="H28" s="128">
        <f>'[1]Scotland'!I190+'[1]Scotland'!I250</f>
        <v>0.0563670122179284</v>
      </c>
      <c r="I28" s="128">
        <f>'[1]Scotland'!J190+'[1]Scotland'!J250</f>
        <v>0.05209249659631622</v>
      </c>
      <c r="J28" s="128">
        <f>'[1]Scotland'!K190+'[1]Scotland'!K250</f>
        <v>0.048202711626152465</v>
      </c>
      <c r="K28" s="128">
        <f>'[1]Scotland'!L190+'[1]Scotland'!L250</f>
        <v>0.04695411268158166</v>
      </c>
      <c r="L28" s="128">
        <f>'[1]Scotland'!M190+'[1]Scotland'!M250</f>
        <v>0.04691744794451698</v>
      </c>
      <c r="N28" s="92">
        <f>(L28-E28)/E28</f>
        <v>-0.7341461880123804</v>
      </c>
      <c r="Q28" s="30"/>
    </row>
    <row r="29" spans="2:17" ht="12.75">
      <c r="B29" s="2" t="s">
        <v>27</v>
      </c>
      <c r="C29" s="2" t="s">
        <v>186</v>
      </c>
      <c r="D29" s="2"/>
      <c r="E29" s="31">
        <f>SUM(E30:E31)</f>
        <v>1.2807955261207706</v>
      </c>
      <c r="F29" s="31">
        <f aca="true" t="shared" si="2" ref="F29:L29">SUM(F30:F31)</f>
        <v>0.4484126386947787</v>
      </c>
      <c r="G29" s="31">
        <f t="shared" si="2"/>
        <v>0.4319509725348951</v>
      </c>
      <c r="H29" s="31">
        <f t="shared" si="2"/>
        <v>0.41047272223368936</v>
      </c>
      <c r="I29" s="31">
        <f t="shared" si="2"/>
        <v>0.392323176058324</v>
      </c>
      <c r="J29" s="31">
        <f t="shared" si="2"/>
        <v>0.362644806961939</v>
      </c>
      <c r="K29" s="31">
        <f t="shared" si="2"/>
        <v>0.36906611025264785</v>
      </c>
      <c r="L29" s="31">
        <f t="shared" si="2"/>
        <v>0.3745729691568356</v>
      </c>
      <c r="N29" s="92">
        <f>(L29-E29)/E29</f>
        <v>-0.7075466290147583</v>
      </c>
      <c r="Q29" s="30"/>
    </row>
    <row r="30" spans="2:17" ht="12.75">
      <c r="B30" s="3" t="s">
        <v>28</v>
      </c>
      <c r="C30" s="3" t="s">
        <v>186</v>
      </c>
      <c r="D30" s="85" t="s">
        <v>143</v>
      </c>
      <c r="E30" s="127">
        <f>SUM('[1]Scotland'!F191:F192,'[1]Scotland'!F251)</f>
        <v>1.280676171363344</v>
      </c>
      <c r="F30" s="127">
        <f>SUM('[1]Scotland'!G191:G192,'[1]Scotland'!G251)</f>
        <v>0.448271519348719</v>
      </c>
      <c r="G30" s="127">
        <f>SUM('[1]Scotland'!H191:H192,'[1]Scotland'!H251)</f>
        <v>0.4318306010285024</v>
      </c>
      <c r="H30" s="127">
        <f>SUM('[1]Scotland'!I191:I192,'[1]Scotland'!I251)</f>
        <v>0.41036183309371055</v>
      </c>
      <c r="I30" s="127">
        <f>SUM('[1]Scotland'!J191:J192,'[1]Scotland'!J251)</f>
        <v>0.392220797382688</v>
      </c>
      <c r="J30" s="127">
        <f>SUM('[1]Scotland'!K191:K192,'[1]Scotland'!K251)</f>
        <v>0.3625539817805943</v>
      </c>
      <c r="K30" s="127">
        <f>SUM('[1]Scotland'!L191:L192,'[1]Scotland'!L251)</f>
        <v>0.3689867937281727</v>
      </c>
      <c r="L30" s="127">
        <f>SUM('[1]Scotland'!M191:M192,'[1]Scotland'!M251)</f>
        <v>0.3744937964214669</v>
      </c>
      <c r="Q30" s="30"/>
    </row>
    <row r="31" spans="2:17" ht="12.75">
      <c r="B31" s="3"/>
      <c r="C31" s="3" t="s">
        <v>197</v>
      </c>
      <c r="D31" s="3" t="s">
        <v>66</v>
      </c>
      <c r="E31" s="127">
        <f>'[1]Scotland'!F193</f>
        <v>0.00011935475742653009</v>
      </c>
      <c r="F31" s="127">
        <f>'[1]Scotland'!G193</f>
        <v>0.00014111934605968404</v>
      </c>
      <c r="G31" s="127">
        <f>'[1]Scotland'!H193</f>
        <v>0.0001203715063927078</v>
      </c>
      <c r="H31" s="127">
        <f>'[1]Scotland'!I193</f>
        <v>0.00011088913997882412</v>
      </c>
      <c r="I31" s="127">
        <f>'[1]Scotland'!J193</f>
        <v>0.00010237867563602437</v>
      </c>
      <c r="J31" s="127">
        <f>'[1]Scotland'!K193</f>
        <v>9.082518134474125E-05</v>
      </c>
      <c r="K31" s="127">
        <f>'[1]Scotland'!L193</f>
        <v>7.931652447510867E-05</v>
      </c>
      <c r="L31" s="127">
        <f>'[1]Scotland'!M193</f>
        <v>7.917273536867422E-05</v>
      </c>
      <c r="Q31" s="30"/>
    </row>
    <row r="32" spans="2:17" ht="12.75">
      <c r="B32" s="2" t="s">
        <v>30</v>
      </c>
      <c r="C32" s="2"/>
      <c r="D32" s="2"/>
      <c r="E32" s="31">
        <f>SUM(E33:E47)</f>
        <v>3.5643793757226905</v>
      </c>
      <c r="F32" s="31">
        <f aca="true" t="shared" si="3" ref="F32:L32">SUM(F33:F47)</f>
        <v>3.212671705235282</v>
      </c>
      <c r="G32" s="31">
        <f t="shared" si="3"/>
        <v>3.2308307924127715</v>
      </c>
      <c r="H32" s="31">
        <f t="shared" si="3"/>
        <v>3.2853106631552316</v>
      </c>
      <c r="I32" s="31">
        <f t="shared" si="3"/>
        <v>3.2105002874808335</v>
      </c>
      <c r="J32" s="31">
        <f t="shared" si="3"/>
        <v>3.166277514557613</v>
      </c>
      <c r="K32" s="31">
        <f t="shared" si="3"/>
        <v>3.0642780764228656</v>
      </c>
      <c r="L32" s="31">
        <f t="shared" si="3"/>
        <v>2.989891638174071</v>
      </c>
      <c r="N32" s="92">
        <f>(L32-E32)/E32</f>
        <v>-0.16117468905288457</v>
      </c>
      <c r="Q32" s="30"/>
    </row>
    <row r="33" spans="2:17" ht="12.75">
      <c r="B33" s="3" t="s">
        <v>31</v>
      </c>
      <c r="C33" s="3" t="s">
        <v>187</v>
      </c>
      <c r="D33" s="85" t="s">
        <v>144</v>
      </c>
      <c r="E33" s="127">
        <f>'[1]Scotland'!F194+'[1]Scotland'!F244</f>
        <v>0.031605262134253055</v>
      </c>
      <c r="F33" s="127">
        <f>'[1]Scotland'!G194+'[1]Scotland'!G244</f>
        <v>0.016747643004193458</v>
      </c>
      <c r="G33" s="127">
        <f>'[1]Scotland'!H194+'[1]Scotland'!H244</f>
        <v>0.016441251326814794</v>
      </c>
      <c r="H33" s="127">
        <f>'[1]Scotland'!I194+'[1]Scotland'!I244</f>
        <v>0.014169923427152908</v>
      </c>
      <c r="I33" s="127">
        <f>'[1]Scotland'!J194+'[1]Scotland'!J244</f>
        <v>0.013401001853267463</v>
      </c>
      <c r="J33" s="127">
        <f>'[1]Scotland'!K194+'[1]Scotland'!K244</f>
        <v>0.012387281166497562</v>
      </c>
      <c r="K33" s="127">
        <f>'[1]Scotland'!L194+'[1]Scotland'!L244</f>
        <v>0.012132587759747942</v>
      </c>
      <c r="L33" s="127">
        <f>'[1]Scotland'!M194+'[1]Scotland'!M244</f>
        <v>0.012297235530279185</v>
      </c>
      <c r="Q33" s="30"/>
    </row>
    <row r="34" spans="2:17" ht="12.75">
      <c r="B34" s="3" t="s">
        <v>67</v>
      </c>
      <c r="C34" s="3" t="s">
        <v>226</v>
      </c>
      <c r="D34" s="3" t="s">
        <v>68</v>
      </c>
      <c r="E34" s="127">
        <f>SUM('[1]Scotland'!F195:F196)</f>
        <v>2.118176650830897</v>
      </c>
      <c r="F34" s="127">
        <f>SUM('[1]Scotland'!G195:G196)</f>
        <v>1.9923666655275187</v>
      </c>
      <c r="G34" s="127">
        <f>SUM('[1]Scotland'!H195:H196)</f>
        <v>2.0071061532065446</v>
      </c>
      <c r="H34" s="127">
        <f>SUM('[1]Scotland'!I195:I196)</f>
        <v>2.072061435725943</v>
      </c>
      <c r="I34" s="127">
        <f>SUM('[1]Scotland'!J195:J196)</f>
        <v>2.0331696092616536</v>
      </c>
      <c r="J34" s="127">
        <f>SUM('[1]Scotland'!K195:K196)</f>
        <v>2.011010692509209</v>
      </c>
      <c r="K34" s="127">
        <f>SUM('[1]Scotland'!L195:L196)</f>
        <v>1.95993173977781</v>
      </c>
      <c r="L34" s="127">
        <f>SUM('[1]Scotland'!M195:M196)</f>
        <v>1.917747467694968</v>
      </c>
      <c r="Q34" s="30"/>
    </row>
    <row r="35" spans="2:17" ht="12.75">
      <c r="B35" s="3"/>
      <c r="C35" s="3" t="s">
        <v>227</v>
      </c>
      <c r="D35" s="3" t="s">
        <v>69</v>
      </c>
      <c r="E35" s="127">
        <f>'[1]Scotland'!F198</f>
        <v>0.9906908256000001</v>
      </c>
      <c r="F35" s="127">
        <f>'[1]Scotland'!G198</f>
        <v>0.8161808592000003</v>
      </c>
      <c r="G35" s="127">
        <f>'[1]Scotland'!H198</f>
        <v>0.819082656</v>
      </c>
      <c r="H35" s="127">
        <f>'[1]Scotland'!I198</f>
        <v>0.7965987456</v>
      </c>
      <c r="I35" s="127">
        <f>'[1]Scotland'!J198</f>
        <v>0.7699482643224194</v>
      </c>
      <c r="J35" s="127">
        <f>'[1]Scotland'!K198</f>
        <v>0.7495738824000002</v>
      </c>
      <c r="K35" s="127">
        <f>'[1]Scotland'!L198</f>
        <v>0.7115431512000001</v>
      </c>
      <c r="L35" s="127">
        <f>'[1]Scotland'!M198</f>
        <v>0.6914754504000001</v>
      </c>
      <c r="Q35" s="30"/>
    </row>
    <row r="36" spans="2:17" ht="12.75">
      <c r="B36" s="3"/>
      <c r="C36" s="3" t="s">
        <v>228</v>
      </c>
      <c r="D36" s="3" t="s">
        <v>70</v>
      </c>
      <c r="E36" s="127">
        <f>'[1]Scotland'!F199</f>
        <v>0.002240595</v>
      </c>
      <c r="F36" s="127">
        <f>'[1]Scotland'!G199</f>
        <v>0.0006175049999999997</v>
      </c>
      <c r="G36" s="127">
        <f>'[1]Scotland'!H199</f>
        <v>0.0005817000000000001</v>
      </c>
      <c r="H36" s="127">
        <f>'[1]Scotland'!I199</f>
        <v>0.0004508700000000001</v>
      </c>
      <c r="I36" s="127">
        <f>'[1]Scotland'!J199</f>
        <v>0.00047470500000000007</v>
      </c>
      <c r="J36" s="127">
        <f>'[1]Scotland'!K199</f>
        <v>0.00043932000000000004</v>
      </c>
      <c r="K36" s="127">
        <f>'[1]Scotland'!L199</f>
        <v>0.0004391100000000002</v>
      </c>
      <c r="L36" s="127">
        <f>'[1]Scotland'!M199</f>
        <v>0.0005303550000000001</v>
      </c>
      <c r="Q36" s="30"/>
    </row>
    <row r="37" spans="2:17" ht="12.75">
      <c r="B37" s="3"/>
      <c r="C37" s="3" t="s">
        <v>229</v>
      </c>
      <c r="D37" s="3" t="s">
        <v>71</v>
      </c>
      <c r="E37" s="127">
        <f>'[1]Scotland'!F200</f>
        <v>0.005358906</v>
      </c>
      <c r="F37" s="127">
        <f>'[1]Scotland'!G200</f>
        <v>0.009723672000000001</v>
      </c>
      <c r="G37" s="127">
        <f>'[1]Scotland'!H200</f>
        <v>0.0099981</v>
      </c>
      <c r="H37" s="127">
        <f>'[1]Scotland'!I200</f>
        <v>0.010903031999999998</v>
      </c>
      <c r="I37" s="127">
        <f>'[1]Scotland'!J200</f>
        <v>0.011798892000000002</v>
      </c>
      <c r="J37" s="127">
        <f>'[1]Scotland'!K200</f>
        <v>0.01231335</v>
      </c>
      <c r="K37" s="127">
        <f>'[1]Scotland'!L200</f>
        <v>0.012260430000000004</v>
      </c>
      <c r="L37" s="127">
        <f>'[1]Scotland'!M200</f>
        <v>0.012992237999999994</v>
      </c>
      <c r="Q37" s="30"/>
    </row>
    <row r="38" spans="2:17" ht="12.75">
      <c r="B38" s="3"/>
      <c r="C38" s="3" t="s">
        <v>230</v>
      </c>
      <c r="D38" s="3" t="s">
        <v>72</v>
      </c>
      <c r="E38" s="127">
        <f>'[1]Scotland'!F201</f>
        <v>0.014230345500000002</v>
      </c>
      <c r="F38" s="127">
        <f>'[1]Scotland'!G201</f>
        <v>0.015413391000000002</v>
      </c>
      <c r="G38" s="127">
        <f>'[1]Scotland'!H201</f>
        <v>0.014853825000000005</v>
      </c>
      <c r="H38" s="127">
        <f>'[1]Scotland'!I201</f>
        <v>0.014773878</v>
      </c>
      <c r="I38" s="127">
        <f>'[1]Scotland'!J201</f>
        <v>0.014607337500000003</v>
      </c>
      <c r="J38" s="127">
        <f>'[1]Scotland'!K201</f>
        <v>0.0143850735</v>
      </c>
      <c r="K38" s="127">
        <f>'[1]Scotland'!L201</f>
        <v>0.013730944500000002</v>
      </c>
      <c r="L38" s="127">
        <f>'[1]Scotland'!M201</f>
        <v>0.0124752915</v>
      </c>
      <c r="Q38" s="30"/>
    </row>
    <row r="39" spans="2:17" ht="12.75">
      <c r="B39" s="3"/>
      <c r="C39" s="3" t="s">
        <v>231</v>
      </c>
      <c r="D39" s="3" t="s">
        <v>73</v>
      </c>
      <c r="E39" s="127">
        <f>'[1]Scotland'!F197</f>
        <v>0.0016654312268189696</v>
      </c>
      <c r="F39" s="127">
        <f>'[1]Scotland'!G197</f>
        <v>0.0013194060516</v>
      </c>
      <c r="G39" s="127">
        <f>'[1]Scotland'!H197</f>
        <v>0.001263458196</v>
      </c>
      <c r="H39" s="127">
        <f>'[1]Scotland'!I197</f>
        <v>0.0013844315394000003</v>
      </c>
      <c r="I39" s="127">
        <f>'[1]Scotland'!J197</f>
        <v>0.0012041756999999996</v>
      </c>
      <c r="J39" s="127">
        <f>'[1]Scotland'!K197</f>
        <v>0.0011374828920000001</v>
      </c>
      <c r="K39" s="127">
        <f>'[1]Scotland'!L197</f>
        <v>0.0011510067113999999</v>
      </c>
      <c r="L39" s="127">
        <f>'[1]Scotland'!M197</f>
        <v>0.0013029181073999998</v>
      </c>
      <c r="Q39" s="30"/>
    </row>
    <row r="40" spans="2:17" ht="12.75">
      <c r="B40" s="3" t="s">
        <v>74</v>
      </c>
      <c r="C40" s="3" t="s">
        <v>232</v>
      </c>
      <c r="D40" s="3" t="s">
        <v>68</v>
      </c>
      <c r="E40" s="127">
        <f>SUM('[1]Scotland'!F202:F203)</f>
        <v>0.2667752597945627</v>
      </c>
      <c r="F40" s="127">
        <f>SUM('[1]Scotland'!G202:G203)</f>
        <v>0.24389344767657</v>
      </c>
      <c r="G40" s="127">
        <f>SUM('[1]Scotland'!H202:H203)</f>
        <v>0.2453901950874126</v>
      </c>
      <c r="H40" s="127">
        <f>SUM('[1]Scotland'!I202:I203)</f>
        <v>0.2616134604046352</v>
      </c>
      <c r="I40" s="127">
        <f>SUM('[1]Scotland'!J202:J203)</f>
        <v>0.2557025504958354</v>
      </c>
      <c r="J40" s="127">
        <f>SUM('[1]Scotland'!K202:K203)</f>
        <v>0.25542689115490613</v>
      </c>
      <c r="K40" s="127">
        <f>SUM('[1]Scotland'!L202:L203)</f>
        <v>0.24799006254570033</v>
      </c>
      <c r="L40" s="127">
        <f>SUM('[1]Scotland'!M202:M203)</f>
        <v>0.2431108984863242</v>
      </c>
      <c r="Q40" s="30"/>
    </row>
    <row r="41" spans="2:17" ht="12.75">
      <c r="B41" s="3"/>
      <c r="C41" s="3" t="s">
        <v>233</v>
      </c>
      <c r="D41" s="3" t="s">
        <v>69</v>
      </c>
      <c r="E41" s="127">
        <f>'[1]Scotland'!F205</f>
        <v>0.023528907108000003</v>
      </c>
      <c r="F41" s="127">
        <f>'[1]Scotland'!G205</f>
        <v>0.019384295406000004</v>
      </c>
      <c r="G41" s="127">
        <f>'[1]Scotland'!H205</f>
        <v>0.01945321308</v>
      </c>
      <c r="H41" s="127">
        <f>'[1]Scotland'!I205</f>
        <v>0.018919220208</v>
      </c>
      <c r="I41" s="127">
        <f>'[1]Scotland'!J205</f>
        <v>0.018286271277657456</v>
      </c>
      <c r="J41" s="127">
        <f>'[1]Scotland'!K205</f>
        <v>0.017802379706999997</v>
      </c>
      <c r="K41" s="127">
        <f>'[1]Scotland'!L205</f>
        <v>0.016899149841000004</v>
      </c>
      <c r="L41" s="127">
        <f>'[1]Scotland'!M205</f>
        <v>0.016422541947000005</v>
      </c>
      <c r="Q41" s="30"/>
    </row>
    <row r="42" spans="2:17" ht="12.75">
      <c r="B42" s="3"/>
      <c r="C42" s="3" t="s">
        <v>234</v>
      </c>
      <c r="D42" s="3" t="s">
        <v>70</v>
      </c>
      <c r="E42" s="127">
        <f>'[1]Scotland'!F206</f>
        <v>5.377428E-05</v>
      </c>
      <c r="F42" s="127">
        <f>'[1]Scotland'!G206</f>
        <v>1.482012E-05</v>
      </c>
      <c r="G42" s="127">
        <f>'[1]Scotland'!H206</f>
        <v>1.39608E-05</v>
      </c>
      <c r="H42" s="127">
        <f>'[1]Scotland'!I206</f>
        <v>1.0820880000000004E-05</v>
      </c>
      <c r="I42" s="127">
        <f>'[1]Scotland'!J206</f>
        <v>1.139292E-05</v>
      </c>
      <c r="J42" s="127">
        <f>'[1]Scotland'!K206</f>
        <v>1.054368E-05</v>
      </c>
      <c r="K42" s="127">
        <f>'[1]Scotland'!L206</f>
        <v>1.053864E-05</v>
      </c>
      <c r="L42" s="127">
        <f>'[1]Scotland'!M206</f>
        <v>1.2728520000000002E-05</v>
      </c>
      <c r="Q42" s="30"/>
    </row>
    <row r="43" spans="2:17" ht="12.75">
      <c r="B43" s="3"/>
      <c r="C43" s="3" t="s">
        <v>235</v>
      </c>
      <c r="D43" s="3" t="s">
        <v>71</v>
      </c>
      <c r="E43" s="127">
        <f>'[1]Scotland'!F207</f>
        <v>0.0004168037999999999</v>
      </c>
      <c r="F43" s="127">
        <f>'[1]Scotland'!G207</f>
        <v>0.0007562856000000001</v>
      </c>
      <c r="G43" s="127">
        <f>'[1]Scotland'!H207</f>
        <v>0.0007776300000000001</v>
      </c>
      <c r="H43" s="127">
        <f>'[1]Scotland'!I207</f>
        <v>0.0008480135999999999</v>
      </c>
      <c r="I43" s="127">
        <f>'[1]Scotland'!J207</f>
        <v>0.0009176916</v>
      </c>
      <c r="J43" s="127">
        <f>'[1]Scotland'!K207</f>
        <v>0.0009577050000000001</v>
      </c>
      <c r="K43" s="127">
        <f>'[1]Scotland'!L207</f>
        <v>0.0009535890000000001</v>
      </c>
      <c r="L43" s="127">
        <f>'[1]Scotland'!M207</f>
        <v>0.0010105073999999998</v>
      </c>
      <c r="Q43" s="30"/>
    </row>
    <row r="44" spans="2:17" ht="12.75">
      <c r="B44" s="3"/>
      <c r="C44" s="3" t="s">
        <v>236</v>
      </c>
      <c r="D44" s="3" t="s">
        <v>72</v>
      </c>
      <c r="E44" s="127">
        <f>'[1]Scotland'!F208</f>
        <v>0.06697749281999998</v>
      </c>
      <c r="F44" s="127">
        <f>'[1]Scotland'!G208</f>
        <v>0.07254569363999999</v>
      </c>
      <c r="G44" s="127">
        <f>'[1]Scotland'!H208</f>
        <v>0.06991200299999999</v>
      </c>
      <c r="H44" s="127">
        <f>'[1]Scotland'!I208</f>
        <v>0.06953571912</v>
      </c>
      <c r="I44" s="127">
        <f>'[1]Scotland'!J208</f>
        <v>0.06875186850000001</v>
      </c>
      <c r="J44" s="127">
        <f>'[1]Scotland'!K208</f>
        <v>0.06770574594</v>
      </c>
      <c r="K44" s="127">
        <f>'[1]Scotland'!L208</f>
        <v>0.06462697878000001</v>
      </c>
      <c r="L44" s="127">
        <f>'[1]Scotland'!M208</f>
        <v>0.05871703865999999</v>
      </c>
      <c r="Q44" s="30"/>
    </row>
    <row r="45" spans="2:17" ht="12.75">
      <c r="B45" s="3"/>
      <c r="C45" s="3" t="s">
        <v>237</v>
      </c>
      <c r="D45" s="3" t="s">
        <v>75</v>
      </c>
      <c r="E45" s="127">
        <f>SUM('[1]Scotland'!F209:F211)</f>
        <v>0.024270709105745233</v>
      </c>
      <c r="F45" s="127">
        <f>SUM('[1]Scotland'!G209:G211)</f>
        <v>0.023675162238000005</v>
      </c>
      <c r="G45" s="127">
        <f>SUM('[1]Scotland'!H209:H211)</f>
        <v>0.025925181282</v>
      </c>
      <c r="H45" s="127">
        <f>SUM('[1]Scotland'!I209:I211)</f>
        <v>0.024006634469999996</v>
      </c>
      <c r="I45" s="127">
        <f>SUM('[1]Scotland'!J209:J211)</f>
        <v>0.022196538000000005</v>
      </c>
      <c r="J45" s="127">
        <f>SUM('[1]Scotland'!K209:K211)</f>
        <v>0.02309883849</v>
      </c>
      <c r="K45" s="127">
        <f>SUM('[1]Scotland'!L209:L211)</f>
        <v>0.022580122749107454</v>
      </c>
      <c r="L45" s="127">
        <f>SUM('[1]Scotland'!M209:M211)</f>
        <v>0.021764518776000007</v>
      </c>
      <c r="Q45" s="30"/>
    </row>
    <row r="46" spans="2:17" ht="12.75">
      <c r="B46" s="3"/>
      <c r="C46" s="3" t="s">
        <v>238</v>
      </c>
      <c r="D46" s="3" t="s">
        <v>73</v>
      </c>
      <c r="E46" s="127">
        <f>'[1]Scotland'!F204</f>
        <v>4.147625660660268E-05</v>
      </c>
      <c r="F46" s="127">
        <f>'[1]Scotland'!G204</f>
        <v>3.2858771400000005E-05</v>
      </c>
      <c r="G46" s="127">
        <f>'[1]Scotland'!H204</f>
        <v>3.1465434E-05</v>
      </c>
      <c r="H46" s="127">
        <f>'[1]Scotland'!I204</f>
        <v>3.447818010000001E-05</v>
      </c>
      <c r="I46" s="127">
        <f>'[1]Scotland'!J204</f>
        <v>2.9989049999999997E-05</v>
      </c>
      <c r="J46" s="127">
        <f>'[1]Scotland'!K204</f>
        <v>2.8328118E-05</v>
      </c>
      <c r="K46" s="127">
        <f>'[1]Scotland'!L204</f>
        <v>2.86649181E-05</v>
      </c>
      <c r="L46" s="127">
        <f>'[1]Scotland'!M204</f>
        <v>3.2448152100000006E-05</v>
      </c>
      <c r="Q46" s="30"/>
    </row>
    <row r="47" spans="2:17" ht="12.75">
      <c r="B47" s="3" t="s">
        <v>76</v>
      </c>
      <c r="C47" s="3" t="s">
        <v>243</v>
      </c>
      <c r="D47" s="3" t="s">
        <v>76</v>
      </c>
      <c r="E47" s="127">
        <f>SUM('[1]Scotland'!F212:F213)</f>
        <v>0.018346936265806794</v>
      </c>
      <c r="F47" s="127">
        <f>SUM('[1]Scotland'!G212:G213)</f>
        <v>0</v>
      </c>
      <c r="G47" s="127">
        <f>SUM('[1]Scotland'!H212:H213)</f>
        <v>0</v>
      </c>
      <c r="H47" s="127">
        <f>SUM('[1]Scotland'!I212:I213)</f>
        <v>0</v>
      </c>
      <c r="I47" s="127">
        <f>SUM('[1]Scotland'!J212:J213)</f>
        <v>0</v>
      </c>
      <c r="J47" s="127">
        <f>SUM('[1]Scotland'!K212:K213)</f>
        <v>0</v>
      </c>
      <c r="K47" s="127">
        <f>SUM('[1]Scotland'!L212:L213)</f>
        <v>0</v>
      </c>
      <c r="L47" s="127">
        <f>SUM('[1]Scotland'!M212:M213)</f>
        <v>0</v>
      </c>
      <c r="Q47" s="30"/>
    </row>
    <row r="48" spans="2:17" ht="12.75">
      <c r="B48" s="2" t="s">
        <v>33</v>
      </c>
      <c r="C48" s="2"/>
      <c r="D48" s="2"/>
      <c r="E48" s="31">
        <f>SUM(E49:E53)</f>
        <v>0.18446121408064653</v>
      </c>
      <c r="F48" s="31">
        <f aca="true" t="shared" si="4" ref="F48:L48">SUM(F49:F53)</f>
        <v>0.018068290066754516</v>
      </c>
      <c r="G48" s="31">
        <f t="shared" si="4"/>
        <v>0.01437727327042004</v>
      </c>
      <c r="H48" s="31">
        <f t="shared" si="4"/>
        <v>0.02382277765063141</v>
      </c>
      <c r="I48" s="31">
        <f t="shared" si="4"/>
        <v>0.017924366639118016</v>
      </c>
      <c r="J48" s="31">
        <f t="shared" si="4"/>
        <v>0.020402608435828737</v>
      </c>
      <c r="K48" s="31">
        <f t="shared" si="4"/>
        <v>0.013559720397675805</v>
      </c>
      <c r="L48" s="31">
        <f t="shared" si="4"/>
        <v>0.010921893164389566</v>
      </c>
      <c r="N48" s="92">
        <f>(L48-E48)/E48</f>
        <v>-0.9407902999076299</v>
      </c>
      <c r="Q48" s="30"/>
    </row>
    <row r="49" spans="2:17" ht="12.75">
      <c r="B49" s="3" t="s">
        <v>34</v>
      </c>
      <c r="C49" s="3" t="s">
        <v>188</v>
      </c>
      <c r="D49" s="3" t="s">
        <v>35</v>
      </c>
      <c r="E49" s="127">
        <f>'[1]Scotland'!F214</f>
        <v>0.025336298993295404</v>
      </c>
      <c r="F49" s="127">
        <f>'[1]Scotland'!G214</f>
        <v>0</v>
      </c>
      <c r="G49" s="127">
        <f>'[1]Scotland'!H214</f>
        <v>0</v>
      </c>
      <c r="H49" s="127">
        <f>'[1]Scotland'!I214</f>
        <v>0</v>
      </c>
      <c r="I49" s="127">
        <f>'[1]Scotland'!J214</f>
        <v>0</v>
      </c>
      <c r="J49" s="127">
        <f>'[1]Scotland'!K214</f>
        <v>0</v>
      </c>
      <c r="K49" s="127">
        <f>'[1]Scotland'!L214</f>
        <v>0</v>
      </c>
      <c r="L49" s="127">
        <f>'[1]Scotland'!M214</f>
        <v>0</v>
      </c>
      <c r="Q49" s="30"/>
    </row>
    <row r="50" spans="2:17" ht="12.75">
      <c r="B50" s="3"/>
      <c r="C50" s="3" t="s">
        <v>193</v>
      </c>
      <c r="D50" s="17" t="s">
        <v>77</v>
      </c>
      <c r="E50" s="127">
        <f>'[1]Scotland'!F215</f>
        <v>0</v>
      </c>
      <c r="F50" s="127">
        <f>'[1]Scotland'!G215</f>
        <v>0</v>
      </c>
      <c r="G50" s="127">
        <f>'[1]Scotland'!H215</f>
        <v>0</v>
      </c>
      <c r="H50" s="127">
        <f>'[1]Scotland'!I215</f>
        <v>0</v>
      </c>
      <c r="I50" s="127">
        <f>'[1]Scotland'!J215</f>
        <v>0</v>
      </c>
      <c r="J50" s="127">
        <f>'[1]Scotland'!K215</f>
        <v>0</v>
      </c>
      <c r="K50" s="127">
        <f>'[1]Scotland'!L215</f>
        <v>0</v>
      </c>
      <c r="L50" s="127">
        <f>'[1]Scotland'!M215</f>
        <v>0</v>
      </c>
      <c r="Q50" s="30"/>
    </row>
    <row r="51" spans="2:17" ht="12.75">
      <c r="B51" s="3"/>
      <c r="C51" s="3" t="s">
        <v>194</v>
      </c>
      <c r="D51" s="17" t="s">
        <v>81</v>
      </c>
      <c r="E51" s="127">
        <f>'[1]Scotland'!F216</f>
        <v>0</v>
      </c>
      <c r="F51" s="127">
        <f>'[1]Scotland'!G216</f>
        <v>0</v>
      </c>
      <c r="G51" s="127">
        <f>'[1]Scotland'!H216</f>
        <v>0</v>
      </c>
      <c r="H51" s="127">
        <f>'[1]Scotland'!I216</f>
        <v>0</v>
      </c>
      <c r="I51" s="127">
        <f>'[1]Scotland'!J216</f>
        <v>0</v>
      </c>
      <c r="J51" s="127">
        <f>'[1]Scotland'!K216</f>
        <v>0</v>
      </c>
      <c r="K51" s="127">
        <f>'[1]Scotland'!L216</f>
        <v>0</v>
      </c>
      <c r="L51" s="127">
        <f>'[1]Scotland'!M216</f>
        <v>0</v>
      </c>
      <c r="Q51" s="30"/>
    </row>
    <row r="52" spans="2:17" ht="12.75">
      <c r="B52" s="3"/>
      <c r="C52" s="3" t="s">
        <v>179</v>
      </c>
      <c r="D52" s="16" t="s">
        <v>78</v>
      </c>
      <c r="E52" s="127">
        <f>SUM('[1]Scotland'!F217:F219)</f>
        <v>0.008850248757933202</v>
      </c>
      <c r="F52" s="127">
        <f>SUM('[1]Scotland'!G217:G219)</f>
        <v>0.018058059355009818</v>
      </c>
      <c r="G52" s="127">
        <f>SUM('[1]Scotland'!H217:H219)</f>
        <v>0.01436933904</v>
      </c>
      <c r="H52" s="127">
        <f>SUM('[1]Scotland'!I217:I219)</f>
        <v>0.02381547</v>
      </c>
      <c r="I52" s="127">
        <f>SUM('[1]Scotland'!J217:J219)</f>
        <v>0.017917073999999998</v>
      </c>
      <c r="J52" s="127">
        <f>SUM('[1]Scotland'!K217:K219)</f>
        <v>0.020396124</v>
      </c>
      <c r="K52" s="127">
        <f>SUM('[1]Scotland'!L217:L219)</f>
        <v>0.013553034444444447</v>
      </c>
      <c r="L52" s="127">
        <f>SUM('[1]Scotland'!M217:M219)</f>
        <v>0.010915555555555557</v>
      </c>
      <c r="Q52" s="30"/>
    </row>
    <row r="53" spans="2:17" ht="12.75">
      <c r="B53" s="3"/>
      <c r="C53" s="3" t="s">
        <v>195</v>
      </c>
      <c r="D53" s="85" t="s">
        <v>145</v>
      </c>
      <c r="E53" s="127">
        <f>'[1]Scotland'!F220+'[1]Scotland'!F249</f>
        <v>0.15027466632941794</v>
      </c>
      <c r="F53" s="127">
        <f>'[1]Scotland'!G220+'[1]Scotland'!G249</f>
        <v>1.0230711744698606E-05</v>
      </c>
      <c r="G53" s="127">
        <f>'[1]Scotland'!H220+'[1]Scotland'!H249</f>
        <v>7.934230420040342E-06</v>
      </c>
      <c r="H53" s="127">
        <f>'[1]Scotland'!I220+'[1]Scotland'!I249</f>
        <v>7.307650631410809E-06</v>
      </c>
      <c r="I53" s="127">
        <f>'[1]Scotland'!J220+'[1]Scotland'!J249</f>
        <v>7.292639118018288E-06</v>
      </c>
      <c r="J53" s="127">
        <f>'[1]Scotland'!K220+'[1]Scotland'!K249</f>
        <v>6.48443582873511E-06</v>
      </c>
      <c r="K53" s="127">
        <f>'[1]Scotland'!L220+'[1]Scotland'!L249</f>
        <v>6.685953231358249E-06</v>
      </c>
      <c r="L53" s="127">
        <f>'[1]Scotland'!M220+'[1]Scotland'!M249</f>
        <v>6.337608834009894E-06</v>
      </c>
      <c r="Q53" s="30"/>
    </row>
    <row r="54" spans="2:17" ht="12.75">
      <c r="B54" s="2" t="s">
        <v>43</v>
      </c>
      <c r="C54" s="2"/>
      <c r="D54" s="2"/>
      <c r="E54" s="31">
        <f>SUM(E55:E58)</f>
        <v>0.006045206180532122</v>
      </c>
      <c r="F54" s="31">
        <f aca="true" t="shared" si="5" ref="F54:L54">SUM(F55:F58)</f>
        <v>0.008710179216973743</v>
      </c>
      <c r="G54" s="31">
        <f t="shared" si="5"/>
        <v>0.00810098104099598</v>
      </c>
      <c r="H54" s="31">
        <f t="shared" si="5"/>
        <v>0.005115943671251597</v>
      </c>
      <c r="I54" s="31">
        <f t="shared" si="5"/>
        <v>0.010587104459139064</v>
      </c>
      <c r="J54" s="31">
        <f t="shared" si="5"/>
        <v>0.011069365491177938</v>
      </c>
      <c r="K54" s="31">
        <f t="shared" si="5"/>
        <v>0.011179530526479135</v>
      </c>
      <c r="L54" s="31">
        <f t="shared" si="5"/>
        <v>0.008891375374923578</v>
      </c>
      <c r="N54" s="92">
        <f>(L54-E54)/E54</f>
        <v>0.47081424675922723</v>
      </c>
      <c r="Q54" s="30"/>
    </row>
    <row r="55" spans="2:17" ht="12.75">
      <c r="B55" s="3" t="s">
        <v>44</v>
      </c>
      <c r="C55" s="3" t="s">
        <v>203</v>
      </c>
      <c r="D55" s="3" t="s">
        <v>45</v>
      </c>
      <c r="E55" s="127">
        <f>'[1]Scotland'!F221</f>
        <v>0.0011538094579187572</v>
      </c>
      <c r="F55" s="127">
        <f>'[1]Scotland'!G221</f>
        <v>0.0018153103109693782</v>
      </c>
      <c r="G55" s="127">
        <f>'[1]Scotland'!H221</f>
        <v>0.001891552614339041</v>
      </c>
      <c r="H55" s="127">
        <f>'[1]Scotland'!I221</f>
        <v>6.833773889398786E-05</v>
      </c>
      <c r="I55" s="127">
        <f>'[1]Scotland'!J221</f>
        <v>0.006011284103414848</v>
      </c>
      <c r="J55" s="127">
        <f>'[1]Scotland'!K221</f>
        <v>0.006583841001194191</v>
      </c>
      <c r="K55" s="127">
        <f>'[1]Scotland'!L221</f>
        <v>0.0064034733332310615</v>
      </c>
      <c r="L55" s="127">
        <f>'[1]Scotland'!M221</f>
        <v>0.004174322697992428</v>
      </c>
      <c r="Q55" s="30"/>
    </row>
    <row r="56" spans="2:17" ht="12.75">
      <c r="B56" s="3" t="s">
        <v>47</v>
      </c>
      <c r="C56" s="3" t="s">
        <v>205</v>
      </c>
      <c r="D56" s="3" t="s">
        <v>45</v>
      </c>
      <c r="E56" s="127">
        <f>'[1]Scotland'!F222</f>
        <v>3.5427024017278866E-05</v>
      </c>
      <c r="F56" s="127">
        <f>'[1]Scotland'!G222</f>
        <v>0.00019543632701567293</v>
      </c>
      <c r="G56" s="127">
        <f>'[1]Scotland'!H222</f>
        <v>0.00013396391592285548</v>
      </c>
      <c r="H56" s="127">
        <f>'[1]Scotland'!I222</f>
        <v>1.674374048265148E-05</v>
      </c>
      <c r="I56" s="127">
        <f>'[1]Scotland'!J222</f>
        <v>0.0001441218706714027</v>
      </c>
      <c r="J56" s="127">
        <f>'[1]Scotland'!K222</f>
        <v>0.00014630440681834926</v>
      </c>
      <c r="K56" s="127">
        <f>'[1]Scotland'!L222</f>
        <v>0.00018987923844554134</v>
      </c>
      <c r="L56" s="127">
        <f>'[1]Scotland'!M222</f>
        <v>0.00020324676663554663</v>
      </c>
      <c r="Q56" s="30"/>
    </row>
    <row r="57" spans="2:17" ht="12.75">
      <c r="B57" s="3" t="s">
        <v>51</v>
      </c>
      <c r="C57" s="3" t="s">
        <v>206</v>
      </c>
      <c r="D57" s="3" t="s">
        <v>45</v>
      </c>
      <c r="E57" s="127">
        <f>'[1]Scotland'!F223</f>
        <v>0.0006923929646453802</v>
      </c>
      <c r="F57" s="127">
        <f>'[1]Scotland'!G223</f>
        <v>0.003144491665192137</v>
      </c>
      <c r="G57" s="127">
        <f>'[1]Scotland'!H223</f>
        <v>0.0027341671922611094</v>
      </c>
      <c r="H57" s="127">
        <f>'[1]Scotland'!I223</f>
        <v>0.0020296322903063406</v>
      </c>
      <c r="I57" s="127">
        <f>'[1]Scotland'!J223</f>
        <v>0.002270740983983324</v>
      </c>
      <c r="J57" s="127">
        <f>'[1]Scotland'!K223</f>
        <v>0.0024013755963612038</v>
      </c>
      <c r="K57" s="127">
        <f>'[1]Scotland'!L223</f>
        <v>0.00304471435869003</v>
      </c>
      <c r="L57" s="127">
        <f>'[1]Scotland'!M223</f>
        <v>0.0032141635221186815</v>
      </c>
      <c r="Q57" s="30"/>
    </row>
    <row r="58" spans="2:17" ht="12.75">
      <c r="B58" s="3" t="s">
        <v>53</v>
      </c>
      <c r="C58" s="3" t="s">
        <v>210</v>
      </c>
      <c r="D58" s="3" t="s">
        <v>45</v>
      </c>
      <c r="E58" s="127">
        <f>'[1]Scotland'!F224</f>
        <v>0.004163576733950706</v>
      </c>
      <c r="F58" s="127">
        <f>'[1]Scotland'!G224</f>
        <v>0.003554940913796555</v>
      </c>
      <c r="G58" s="127">
        <f>'[1]Scotland'!H224</f>
        <v>0.0033412973184729733</v>
      </c>
      <c r="H58" s="127">
        <f>'[1]Scotland'!I224</f>
        <v>0.003001229901568617</v>
      </c>
      <c r="I58" s="127">
        <f>'[1]Scotland'!J224</f>
        <v>0.002160957501069489</v>
      </c>
      <c r="J58" s="127">
        <f>'[1]Scotland'!K224</f>
        <v>0.0019378444868041957</v>
      </c>
      <c r="K58" s="127">
        <f>'[1]Scotland'!L224</f>
        <v>0.0015414635961125006</v>
      </c>
      <c r="L58" s="127">
        <f>'[1]Scotland'!M224</f>
        <v>0.0012996423881769224</v>
      </c>
      <c r="Q58" s="30"/>
    </row>
    <row r="59" spans="2:17" ht="12.75">
      <c r="B59" s="2" t="s">
        <v>62</v>
      </c>
      <c r="C59" s="2"/>
      <c r="D59" s="2"/>
      <c r="E59" s="31">
        <f>SUM(E60:E62)</f>
        <v>6.319256812815985</v>
      </c>
      <c r="F59" s="31">
        <f aca="true" t="shared" si="6" ref="F59:L59">SUM(F60:F62)</f>
        <v>2.201354627697121</v>
      </c>
      <c r="G59" s="31">
        <f t="shared" si="6"/>
        <v>2.101824236363471</v>
      </c>
      <c r="H59" s="31">
        <f t="shared" si="6"/>
        <v>2.043823967992776</v>
      </c>
      <c r="I59" s="31">
        <f t="shared" si="6"/>
        <v>2.10823151128519</v>
      </c>
      <c r="J59" s="31">
        <f t="shared" si="6"/>
        <v>2.0719946768314865</v>
      </c>
      <c r="K59" s="31">
        <f t="shared" si="6"/>
        <v>2.1078808194322316</v>
      </c>
      <c r="L59" s="31">
        <f t="shared" si="6"/>
        <v>1.9453799893009414</v>
      </c>
      <c r="N59" s="92">
        <f>(L59-E59)/E59</f>
        <v>-0.6921505096365846</v>
      </c>
      <c r="Q59" s="30"/>
    </row>
    <row r="60" spans="2:17" ht="12.75">
      <c r="B60" s="3" t="s">
        <v>56</v>
      </c>
      <c r="C60" s="3" t="s">
        <v>254</v>
      </c>
      <c r="D60" s="16" t="s">
        <v>79</v>
      </c>
      <c r="E60" s="127">
        <f>'[1]Scotland'!F225</f>
        <v>6.290673647791392</v>
      </c>
      <c r="F60" s="127">
        <f>'[1]Scotland'!G225</f>
        <v>2.1720758661814714</v>
      </c>
      <c r="G60" s="127">
        <f>'[1]Scotland'!H225</f>
        <v>2.071949466106979</v>
      </c>
      <c r="H60" s="127">
        <f>'[1]Scotland'!I225</f>
        <v>2.0138727272506864</v>
      </c>
      <c r="I60" s="127">
        <f>'[1]Scotland'!J225</f>
        <v>2.0780466761923444</v>
      </c>
      <c r="J60" s="127">
        <f>'[1]Scotland'!K225</f>
        <v>2.0424491989912057</v>
      </c>
      <c r="K60" s="127">
        <f>'[1]Scotland'!L225</f>
        <v>2.0783084413698307</v>
      </c>
      <c r="L60" s="127">
        <f>'[1]Scotland'!M225</f>
        <v>1.9169867762686825</v>
      </c>
      <c r="Q60" s="30"/>
    </row>
    <row r="61" spans="2:17" ht="12.75">
      <c r="B61" s="3"/>
      <c r="C61" s="3" t="s">
        <v>255</v>
      </c>
      <c r="D61" s="16" t="s">
        <v>80</v>
      </c>
      <c r="E61" s="127">
        <f>'[1]Scotland'!F226</f>
        <v>0.024712541104816438</v>
      </c>
      <c r="F61" s="127">
        <f>'[1]Scotland'!G226</f>
        <v>0.029137590735738097</v>
      </c>
      <c r="G61" s="127">
        <f>'[1]Scotland'!H226</f>
        <v>0.029733890064821668</v>
      </c>
      <c r="H61" s="127">
        <f>'[1]Scotland'!I226</f>
        <v>0.02981100658427229</v>
      </c>
      <c r="I61" s="127">
        <f>'[1]Scotland'!J226</f>
        <v>0.030045098190076464</v>
      </c>
      <c r="J61" s="127">
        <f>'[1]Scotland'!K226</f>
        <v>0.02940946334845541</v>
      </c>
      <c r="K61" s="127">
        <f>'[1]Scotland'!L226</f>
        <v>0.02945232150772064</v>
      </c>
      <c r="L61" s="127">
        <f>'[1]Scotland'!M226</f>
        <v>0.028273374122323218</v>
      </c>
      <c r="Q61" s="30"/>
    </row>
    <row r="62" spans="2:17" ht="12.75">
      <c r="B62" s="3"/>
      <c r="C62" s="3" t="s">
        <v>197</v>
      </c>
      <c r="D62" s="16" t="s">
        <v>65</v>
      </c>
      <c r="E62" s="127">
        <f>'[1]Scotland'!F227</f>
        <v>0.0038706239197770775</v>
      </c>
      <c r="F62" s="127">
        <f>'[1]Scotland'!G227</f>
        <v>0.00014117077991159194</v>
      </c>
      <c r="G62" s="127">
        <f>'[1]Scotland'!H227</f>
        <v>0.00014088019167073621</v>
      </c>
      <c r="H62" s="127">
        <f>'[1]Scotland'!I227</f>
        <v>0.0001402341578171259</v>
      </c>
      <c r="I62" s="127">
        <f>'[1]Scotland'!J227</f>
        <v>0.0001397369027692137</v>
      </c>
      <c r="J62" s="127">
        <f>'[1]Scotland'!K227</f>
        <v>0.00013601449182531995</v>
      </c>
      <c r="K62" s="127">
        <f>'[1]Scotland'!L227</f>
        <v>0.00012005655468038676</v>
      </c>
      <c r="L62" s="127">
        <f>'[1]Scotland'!M227</f>
        <v>0.00011983890993569663</v>
      </c>
      <c r="Q62" s="30"/>
    </row>
    <row r="63" spans="2:17" ht="12.75">
      <c r="B63" s="2" t="s">
        <v>60</v>
      </c>
      <c r="C63" s="2" t="s">
        <v>198</v>
      </c>
      <c r="D63" s="85" t="s">
        <v>146</v>
      </c>
      <c r="E63" s="128">
        <f>'[1]Scotland'!F228+'[1]Scotland'!F248+SUM('[1]Scotland'!F141:F146)</f>
        <v>0.08496130882588394</v>
      </c>
      <c r="F63" s="128">
        <f>'[1]Scotland'!G228+'[1]Scotland'!G248+SUM('[1]Scotland'!G141:G146)</f>
        <v>0.043062991016657934</v>
      </c>
      <c r="G63" s="128">
        <f>'[1]Scotland'!H228+'[1]Scotland'!H248+SUM('[1]Scotland'!H141:H146)</f>
        <v>0.0632191229430811</v>
      </c>
      <c r="H63" s="128">
        <f>'[1]Scotland'!I228+'[1]Scotland'!I248+SUM('[1]Scotland'!I141:I146)</f>
        <v>0.05272740392904474</v>
      </c>
      <c r="I63" s="128">
        <f>'[1]Scotland'!J228+'[1]Scotland'!J248+SUM('[1]Scotland'!J141:J146)</f>
        <v>0.050053069062508726</v>
      </c>
      <c r="J63" s="128">
        <f>'[1]Scotland'!K228+'[1]Scotland'!K248+SUM('[1]Scotland'!K141:K146)</f>
        <v>0.05627857831355307</v>
      </c>
      <c r="K63" s="128">
        <f>'[1]Scotland'!L228+'[1]Scotland'!L248+SUM('[1]Scotland'!L141:L146)</f>
        <v>0.05020994488457834</v>
      </c>
      <c r="L63" s="128">
        <f>'[1]Scotland'!M228+'[1]Scotland'!M248+SUM('[1]Scotland'!M141:M146)</f>
        <v>0.05283552240332013</v>
      </c>
      <c r="N63" s="92">
        <f>(L63-E63)/E63</f>
        <v>-0.3781225462098403</v>
      </c>
      <c r="Q63" s="30"/>
    </row>
    <row r="64" spans="2:17" ht="12.75">
      <c r="B64" s="3"/>
      <c r="C64" s="3"/>
      <c r="D64" s="16"/>
      <c r="E64" s="5"/>
      <c r="F64" s="5"/>
      <c r="G64" s="5"/>
      <c r="H64" s="5"/>
      <c r="I64" s="5"/>
      <c r="J64" s="5"/>
      <c r="K64" s="5"/>
      <c r="L64" s="5"/>
      <c r="Q64" s="30"/>
    </row>
    <row r="65" spans="2:17" ht="12.75">
      <c r="B65" s="2" t="s">
        <v>58</v>
      </c>
      <c r="C65" s="2"/>
      <c r="D65" s="3"/>
      <c r="E65" s="31">
        <f>SUM(E63,E59,E54,E48,E32,E29,E28,E13,E9)</f>
        <v>13.01474068147997</v>
      </c>
      <c r="F65" s="31">
        <f>SUM(F63,F59,F54,F48,F32,F29,F28,F13,F9)</f>
        <v>6.490088232415637</v>
      </c>
      <c r="G65" s="31">
        <f aca="true" t="shared" si="7" ref="G65:L65">SUM(G63,G59,G54,G48,G32,G29,G28,G13,G9)</f>
        <v>6.387920825911376</v>
      </c>
      <c r="H65" s="31">
        <f t="shared" si="7"/>
        <v>6.322228262661267</v>
      </c>
      <c r="I65" s="31">
        <f t="shared" si="7"/>
        <v>6.235532037557918</v>
      </c>
      <c r="J65" s="31">
        <f t="shared" si="7"/>
        <v>6.088419626988822</v>
      </c>
      <c r="K65" s="31">
        <f t="shared" si="7"/>
        <v>6.00766524329949</v>
      </c>
      <c r="L65" s="31">
        <f t="shared" si="7"/>
        <v>5.783841779075652</v>
      </c>
      <c r="N65" s="92">
        <f>(L65-E65)/E65</f>
        <v>-0.5555930063742198</v>
      </c>
      <c r="Q65" s="30"/>
    </row>
    <row r="66" spans="14:17" ht="12.75">
      <c r="N66" s="101">
        <f>'[2]Scotland'!$E$270</f>
        <v>-0.518288435907711</v>
      </c>
      <c r="O66" t="s">
        <v>215</v>
      </c>
      <c r="Q66" s="30"/>
    </row>
    <row r="67" ht="12.75">
      <c r="Q67" s="30"/>
    </row>
    <row r="68" spans="2:17" ht="12.75">
      <c r="B68" s="95" t="s">
        <v>158</v>
      </c>
      <c r="C68" s="95"/>
      <c r="D68" s="96"/>
      <c r="E68" s="97">
        <f>E65-E63</f>
        <v>12.929779372654087</v>
      </c>
      <c r="F68" s="97">
        <f aca="true" t="shared" si="8" ref="F68:L68">F65-F63</f>
        <v>6.447025241398979</v>
      </c>
      <c r="G68" s="97">
        <f t="shared" si="8"/>
        <v>6.324701702968295</v>
      </c>
      <c r="H68" s="97">
        <f t="shared" si="8"/>
        <v>6.269500858732222</v>
      </c>
      <c r="I68" s="97">
        <f t="shared" si="8"/>
        <v>6.185478968495409</v>
      </c>
      <c r="J68" s="97">
        <f t="shared" si="8"/>
        <v>6.0321410486752685</v>
      </c>
      <c r="K68" s="97">
        <f t="shared" si="8"/>
        <v>5.957455298414912</v>
      </c>
      <c r="L68" s="97">
        <f t="shared" si="8"/>
        <v>5.731006256672331</v>
      </c>
      <c r="M68" s="84"/>
      <c r="N68" s="98">
        <f>(L68-E68)/E68</f>
        <v>-0.5567591610423642</v>
      </c>
      <c r="Q68" s="30"/>
    </row>
    <row r="69" ht="12.75">
      <c r="Q69" s="30"/>
    </row>
    <row r="70" spans="2:17" ht="16.5">
      <c r="B70" s="8" t="s">
        <v>150</v>
      </c>
      <c r="C70" s="8"/>
      <c r="D70" t="s">
        <v>141</v>
      </c>
      <c r="Q70" s="30"/>
    </row>
    <row r="72" spans="2:12" ht="12.75">
      <c r="B72" s="2" t="s">
        <v>0</v>
      </c>
      <c r="C72" s="2"/>
      <c r="D72" s="2" t="s">
        <v>1</v>
      </c>
      <c r="E72" s="2">
        <v>1990</v>
      </c>
      <c r="F72" s="2">
        <v>2003</v>
      </c>
      <c r="G72" s="2">
        <v>2004</v>
      </c>
      <c r="H72" s="2">
        <v>2005</v>
      </c>
      <c r="I72" s="2">
        <v>2006</v>
      </c>
      <c r="J72" s="2">
        <v>2007</v>
      </c>
      <c r="K72" s="2">
        <v>2008</v>
      </c>
      <c r="L72" s="2">
        <v>2009</v>
      </c>
    </row>
    <row r="74" spans="2:12" ht="12.75">
      <c r="B74" s="2" t="s">
        <v>2</v>
      </c>
      <c r="C74" s="2"/>
      <c r="D74" s="2"/>
      <c r="E74" s="4">
        <f aca="true" t="shared" si="9" ref="E74:L74">SUM(E75:E77)</f>
        <v>0.7482908566993289</v>
      </c>
      <c r="F74" s="4">
        <f t="shared" si="9"/>
        <v>0.27378418294332174</v>
      </c>
      <c r="G74" s="4">
        <f t="shared" si="9"/>
        <v>0.25885148868438856</v>
      </c>
      <c r="H74" s="4">
        <f t="shared" si="9"/>
        <v>0.21873032310869978</v>
      </c>
      <c r="I74" s="4">
        <f t="shared" si="9"/>
        <v>0.19247626698228876</v>
      </c>
      <c r="J74" s="4">
        <f t="shared" si="9"/>
        <v>0.15498980896389</v>
      </c>
      <c r="K74" s="4">
        <f t="shared" si="9"/>
        <v>0.16508081972352698</v>
      </c>
      <c r="L74" s="4">
        <f t="shared" si="9"/>
        <v>0.18162034900131707</v>
      </c>
    </row>
    <row r="75" spans="2:12" ht="12.75">
      <c r="B75" s="3" t="s">
        <v>3</v>
      </c>
      <c r="C75" s="3" t="s">
        <v>188</v>
      </c>
      <c r="D75" s="85" t="s">
        <v>152</v>
      </c>
      <c r="E75" s="122">
        <f>'[1]Scotland'!F245</f>
        <v>0.024481832328952336</v>
      </c>
      <c r="F75" s="122">
        <f>'[1]Scotland'!G245</f>
        <v>0.0009593525214576824</v>
      </c>
      <c r="G75" s="122">
        <f>'[1]Scotland'!H245</f>
        <v>0.0006225103054651054</v>
      </c>
      <c r="H75" s="122">
        <f>'[1]Scotland'!I245</f>
        <v>0.00046093969556963406</v>
      </c>
      <c r="I75" s="122">
        <f>'[1]Scotland'!J245</f>
        <v>0.0005553625565541265</v>
      </c>
      <c r="J75" s="122">
        <f>'[1]Scotland'!K245</f>
        <v>0.0003525430751200058</v>
      </c>
      <c r="K75" s="122">
        <f>'[1]Scotland'!L245</f>
        <v>0.00037305905078216663</v>
      </c>
      <c r="L75" s="122">
        <f>'[1]Scotland'!M245</f>
        <v>0.0002699537336441589</v>
      </c>
    </row>
    <row r="76" spans="2:12" ht="12.75">
      <c r="B76" s="2"/>
      <c r="C76" s="3" t="s">
        <v>177</v>
      </c>
      <c r="D76" s="85" t="s">
        <v>153</v>
      </c>
      <c r="E76" s="122">
        <f>'[1]Scotland'!F247</f>
        <v>0.498481753544044</v>
      </c>
      <c r="F76" s="122">
        <f>'[1]Scotland'!G247</f>
        <v>0.16220427194730416</v>
      </c>
      <c r="G76" s="122">
        <f>'[1]Scotland'!H247</f>
        <v>0.15344272102689335</v>
      </c>
      <c r="H76" s="122">
        <f>'[1]Scotland'!I247</f>
        <v>0.11897228197835803</v>
      </c>
      <c r="I76" s="122">
        <f>'[1]Scotland'!J247</f>
        <v>0.09042441364869239</v>
      </c>
      <c r="J76" s="122">
        <f>'[1]Scotland'!K247</f>
        <v>0.06399170586451355</v>
      </c>
      <c r="K76" s="122">
        <f>'[1]Scotland'!L247</f>
        <v>0.07102704095261277</v>
      </c>
      <c r="L76" s="122">
        <f>'[1]Scotland'!M247</f>
        <v>0.08623698490589998</v>
      </c>
    </row>
    <row r="77" spans="2:12" ht="12.75">
      <c r="B77" s="2"/>
      <c r="C77" s="3" t="s">
        <v>178</v>
      </c>
      <c r="D77" s="85" t="s">
        <v>4</v>
      </c>
      <c r="E77" s="122">
        <f>'[1]Scotland'!F246</f>
        <v>0.22532727082633267</v>
      </c>
      <c r="F77" s="122">
        <f>'[1]Scotland'!G246</f>
        <v>0.1106205584745599</v>
      </c>
      <c r="G77" s="122">
        <f>'[1]Scotland'!H246</f>
        <v>0.10478625735203011</v>
      </c>
      <c r="H77" s="122">
        <f>'[1]Scotland'!I246</f>
        <v>0.09929710143477212</v>
      </c>
      <c r="I77" s="122">
        <f>'[1]Scotland'!J246</f>
        <v>0.10149649077704224</v>
      </c>
      <c r="J77" s="122">
        <f>'[1]Scotland'!K246</f>
        <v>0.09064556002425644</v>
      </c>
      <c r="K77" s="122">
        <f>'[1]Scotland'!L246</f>
        <v>0.09368071972013205</v>
      </c>
      <c r="L77" s="122">
        <f>'[1]Scotland'!M246</f>
        <v>0.09511341036177293</v>
      </c>
    </row>
    <row r="78" spans="2:12" ht="12.75">
      <c r="B78" s="2" t="s">
        <v>151</v>
      </c>
      <c r="C78" s="3" t="s">
        <v>182</v>
      </c>
      <c r="D78" s="85" t="s">
        <v>18</v>
      </c>
      <c r="E78" s="124">
        <f>'[1]Scotland'!F252</f>
        <v>0.009520819774077392</v>
      </c>
      <c r="F78" s="124">
        <f>'[1]Scotland'!G252</f>
        <v>0.004561247787523024</v>
      </c>
      <c r="G78" s="124">
        <f>'[1]Scotland'!H252</f>
        <v>0.004409815632841276</v>
      </c>
      <c r="H78" s="124">
        <f>'[1]Scotland'!I252</f>
        <v>0.003888951619489957</v>
      </c>
      <c r="I78" s="124">
        <f>'[1]Scotland'!J252</f>
        <v>0.0037845555413575068</v>
      </c>
      <c r="J78" s="124">
        <f>'[1]Scotland'!K252</f>
        <v>0.003091873815234668</v>
      </c>
      <c r="K78" s="124">
        <f>'[1]Scotland'!L252</f>
        <v>0.002985667860643139</v>
      </c>
      <c r="L78" s="124">
        <f>'[1]Scotland'!M252</f>
        <v>0.003398629616839241</v>
      </c>
    </row>
    <row r="79" spans="2:12" ht="12.75">
      <c r="B79" s="2" t="s">
        <v>26</v>
      </c>
      <c r="C79" s="3" t="s">
        <v>178</v>
      </c>
      <c r="D79" s="85" t="s">
        <v>26</v>
      </c>
      <c r="E79" s="124">
        <f>'[1]Scotland'!F250</f>
        <v>0.1044564373231152</v>
      </c>
      <c r="F79" s="124">
        <f>'[1]Scotland'!G250</f>
        <v>0.031507924286984804</v>
      </c>
      <c r="G79" s="124">
        <f>'[1]Scotland'!H250</f>
        <v>0.029478724075725077</v>
      </c>
      <c r="H79" s="124">
        <f>'[1]Scotland'!I250</f>
        <v>0.026889924859189267</v>
      </c>
      <c r="I79" s="124">
        <f>'[1]Scotland'!J250</f>
        <v>0.025879888563957485</v>
      </c>
      <c r="J79" s="124">
        <f>'[1]Scotland'!K250</f>
        <v>0.023760057002369803</v>
      </c>
      <c r="K79" s="124">
        <f>'[1]Scotland'!L250</f>
        <v>0.024054723783096105</v>
      </c>
      <c r="L79" s="124">
        <f>'[1]Scotland'!M250</f>
        <v>0.02503441113801824</v>
      </c>
    </row>
    <row r="80" spans="2:12" ht="12.75">
      <c r="B80" s="2" t="s">
        <v>28</v>
      </c>
      <c r="C80" s="3" t="s">
        <v>186</v>
      </c>
      <c r="D80" s="85" t="s">
        <v>154</v>
      </c>
      <c r="E80" s="124">
        <f>'[1]Scotland'!F251</f>
        <v>0.483576903286704</v>
      </c>
      <c r="F80" s="124">
        <f>'[1]Scotland'!G251</f>
        <v>0.2058839582401504</v>
      </c>
      <c r="G80" s="124">
        <f>'[1]Scotland'!H251</f>
        <v>0.19477147509591652</v>
      </c>
      <c r="H80" s="124">
        <f>'[1]Scotland'!I251</f>
        <v>0.18417111333266448</v>
      </c>
      <c r="I80" s="124">
        <f>'[1]Scotland'!J251</f>
        <v>0.1704611847466735</v>
      </c>
      <c r="J80" s="124">
        <f>'[1]Scotland'!K251</f>
        <v>0.13859924231922008</v>
      </c>
      <c r="K80" s="124">
        <f>'[1]Scotland'!L251</f>
        <v>0.14540541732192172</v>
      </c>
      <c r="L80" s="124">
        <f>'[1]Scotland'!M251</f>
        <v>0.15110223546365092</v>
      </c>
    </row>
    <row r="81" spans="2:12" ht="12.75">
      <c r="B81" s="2" t="s">
        <v>31</v>
      </c>
      <c r="C81" s="3" t="s">
        <v>187</v>
      </c>
      <c r="D81" s="85" t="s">
        <v>155</v>
      </c>
      <c r="E81" s="124">
        <f>'[1]Scotland'!F244</f>
        <v>0.02108243695687975</v>
      </c>
      <c r="F81" s="124">
        <f>'[1]Scotland'!G244</f>
        <v>0.009715330622922706</v>
      </c>
      <c r="G81" s="124">
        <f>'[1]Scotland'!H244</f>
        <v>0.009426481729558686</v>
      </c>
      <c r="H81" s="124">
        <f>'[1]Scotland'!I244</f>
        <v>0.007683631256297799</v>
      </c>
      <c r="I81" s="124">
        <f>'[1]Scotland'!J244</f>
        <v>0.007329883066156731</v>
      </c>
      <c r="J81" s="124">
        <f>'[1]Scotland'!K244</f>
        <v>0.006158254024452648</v>
      </c>
      <c r="K81" s="124">
        <f>'[1]Scotland'!L244</f>
        <v>0.005863729319546107</v>
      </c>
      <c r="L81" s="124">
        <f>'[1]Scotland'!M244</f>
        <v>0.0058933859889178115</v>
      </c>
    </row>
    <row r="82" spans="2:12" ht="12.75">
      <c r="B82" s="2" t="s">
        <v>34</v>
      </c>
      <c r="C82" s="3" t="s">
        <v>195</v>
      </c>
      <c r="D82" s="85" t="s">
        <v>156</v>
      </c>
      <c r="E82" s="124">
        <f>'[1]Scotland'!F249</f>
        <v>0.00014633678232999617</v>
      </c>
      <c r="F82" s="124">
        <f>'[1]Scotland'!G249</f>
        <v>6.013995408724957E-06</v>
      </c>
      <c r="G82" s="124">
        <f>'[1]Scotland'!H249</f>
        <v>3.6850216859118306E-06</v>
      </c>
      <c r="H82" s="124">
        <f>'[1]Scotland'!I249</f>
        <v>3.0505831954659725E-06</v>
      </c>
      <c r="I82" s="124">
        <f>'[1]Scotland'!J249</f>
        <v>3.227958107289225E-06</v>
      </c>
      <c r="J82" s="124">
        <f>'[1]Scotland'!K249</f>
        <v>2.4231159864241766E-06</v>
      </c>
      <c r="K82" s="124">
        <f>'[1]Scotland'!L249</f>
        <v>2.6353894137409906E-06</v>
      </c>
      <c r="L82" s="124">
        <f>'[1]Scotland'!M249</f>
        <v>2.247588432258553E-06</v>
      </c>
    </row>
    <row r="83" spans="2:12" ht="12.75">
      <c r="B83" s="2" t="s">
        <v>60</v>
      </c>
      <c r="C83" s="3" t="s">
        <v>198</v>
      </c>
      <c r="D83" s="85" t="s">
        <v>157</v>
      </c>
      <c r="E83" s="124">
        <f>'[1]Scotland'!G573</f>
        <v>0</v>
      </c>
      <c r="F83" s="124">
        <f>'[1]Scotland'!H573</f>
        <v>0</v>
      </c>
      <c r="G83" s="124">
        <f>'[1]Scotland'!I573</f>
        <v>0</v>
      </c>
      <c r="H83" s="124">
        <f>'[1]Scotland'!J573</f>
        <v>0</v>
      </c>
      <c r="I83" s="124">
        <f>'[1]Scotland'!K573</f>
        <v>0</v>
      </c>
      <c r="J83" s="124">
        <f>'[1]Scotland'!L573</f>
        <v>0</v>
      </c>
      <c r="K83" s="124">
        <f>'[1]Scotland'!M573</f>
        <v>0</v>
      </c>
      <c r="L83" s="124">
        <f>'[1]Scotland'!N573</f>
        <v>0</v>
      </c>
    </row>
    <row r="85" spans="2:12" ht="12.75">
      <c r="B85" s="2" t="s">
        <v>58</v>
      </c>
      <c r="C85" s="2"/>
      <c r="E85" s="91">
        <f>SUM(E75:E83)</f>
        <v>1.3670737908224353</v>
      </c>
      <c r="F85" s="91">
        <f aca="true" t="shared" si="10" ref="F85:L85">SUM(F75:F83)</f>
        <v>0.5254586578763114</v>
      </c>
      <c r="G85" s="91">
        <f t="shared" si="10"/>
        <v>0.496941670240116</v>
      </c>
      <c r="H85" s="91">
        <f t="shared" si="10"/>
        <v>0.4413669947595367</v>
      </c>
      <c r="I85" s="91">
        <f t="shared" si="10"/>
        <v>0.3999350068585413</v>
      </c>
      <c r="J85" s="91">
        <f t="shared" si="10"/>
        <v>0.32660165924115364</v>
      </c>
      <c r="K85" s="91">
        <f t="shared" si="10"/>
        <v>0.34339299339814777</v>
      </c>
      <c r="L85" s="91">
        <f t="shared" si="10"/>
        <v>0.36705125879717554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6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3.421875" style="1" customWidth="1"/>
    <col min="2" max="2" width="31.28125" style="1" customWidth="1"/>
    <col min="3" max="3" width="11.140625" style="1" customWidth="1"/>
    <col min="4" max="4" width="51.7109375" style="1" customWidth="1"/>
    <col min="5" max="12" width="8.421875" style="1" customWidth="1"/>
    <col min="13" max="16384" width="9.140625" style="1" customWidth="1"/>
  </cols>
  <sheetData>
    <row r="1" ht="18">
      <c r="B1" s="135" t="s">
        <v>264</v>
      </c>
    </row>
    <row r="2" spans="2:7" ht="16.5">
      <c r="B2" s="8" t="s">
        <v>102</v>
      </c>
      <c r="C2" s="8"/>
      <c r="E2" t="s">
        <v>142</v>
      </c>
      <c r="G2" s="84"/>
    </row>
    <row r="4" spans="2:15" ht="12.75">
      <c r="B4" s="2" t="s">
        <v>0</v>
      </c>
      <c r="C4" s="2" t="s">
        <v>175</v>
      </c>
      <c r="D4" s="2" t="s">
        <v>1</v>
      </c>
      <c r="E4" s="100">
        <v>1990</v>
      </c>
      <c r="F4" s="100">
        <v>2003</v>
      </c>
      <c r="G4" s="100">
        <v>2004</v>
      </c>
      <c r="H4" s="100">
        <v>2005</v>
      </c>
      <c r="I4" s="100">
        <v>2006</v>
      </c>
      <c r="J4" s="100">
        <v>2007</v>
      </c>
      <c r="K4" s="100">
        <v>2008</v>
      </c>
      <c r="L4" s="100">
        <v>2009</v>
      </c>
      <c r="M4" s="86"/>
      <c r="N4" s="86" t="s">
        <v>214</v>
      </c>
      <c r="O4" s="86"/>
    </row>
    <row r="5" spans="2:14" ht="12.75">
      <c r="B5" s="19"/>
      <c r="C5" s="19"/>
      <c r="D5" s="19"/>
      <c r="E5" s="20"/>
      <c r="F5" s="20"/>
      <c r="G5" s="20"/>
      <c r="H5" s="20"/>
      <c r="I5" s="20"/>
      <c r="J5" s="20"/>
      <c r="K5" s="20"/>
      <c r="L5" s="129"/>
      <c r="N5"/>
    </row>
    <row r="6" spans="2:14" ht="12.75">
      <c r="B6" s="17"/>
      <c r="C6" s="17"/>
      <c r="D6" s="12"/>
      <c r="E6" s="14"/>
      <c r="F6" s="14"/>
      <c r="G6" s="14"/>
      <c r="H6" s="14"/>
      <c r="I6" s="14"/>
      <c r="J6" s="21"/>
      <c r="K6" s="21"/>
      <c r="L6" s="21"/>
      <c r="N6"/>
    </row>
    <row r="7" spans="2:14" ht="12.75">
      <c r="B7" s="17"/>
      <c r="C7" s="17"/>
      <c r="D7" s="12"/>
      <c r="E7" s="14"/>
      <c r="F7" s="14"/>
      <c r="G7" s="14"/>
      <c r="H7" s="14"/>
      <c r="I7" s="14"/>
      <c r="J7" s="21"/>
      <c r="K7" s="21"/>
      <c r="L7" s="21"/>
      <c r="N7"/>
    </row>
    <row r="8" spans="2:14" ht="12.75">
      <c r="B8" s="22" t="s">
        <v>2</v>
      </c>
      <c r="C8" s="22"/>
      <c r="D8" s="22"/>
      <c r="E8" s="32">
        <f>SUM(E9:E11)</f>
        <v>0.23294943606072488</v>
      </c>
      <c r="F8" s="32">
        <f aca="true" t="shared" si="0" ref="F8:L8">SUM(F9:F11)</f>
        <v>0.15664032404191436</v>
      </c>
      <c r="G8" s="32">
        <f t="shared" si="0"/>
        <v>0.15721461575723222</v>
      </c>
      <c r="H8" s="32">
        <f t="shared" si="0"/>
        <v>0.15714957686300485</v>
      </c>
      <c r="I8" s="32">
        <f t="shared" si="0"/>
        <v>0.15754704250742801</v>
      </c>
      <c r="J8" s="32">
        <f t="shared" si="0"/>
        <v>0.1509440293414622</v>
      </c>
      <c r="K8" s="32">
        <f t="shared" si="0"/>
        <v>0.14593708223218804</v>
      </c>
      <c r="L8" s="32">
        <f t="shared" si="0"/>
        <v>0.1295344717928097</v>
      </c>
      <c r="N8" s="92">
        <f>(L8-E8)/E8</f>
        <v>-0.44393738837366037</v>
      </c>
    </row>
    <row r="9" spans="2:12" ht="12.75">
      <c r="B9" s="23" t="s">
        <v>3</v>
      </c>
      <c r="C9" s="3" t="s">
        <v>176</v>
      </c>
      <c r="D9" s="85" t="s">
        <v>63</v>
      </c>
      <c r="E9" s="130">
        <f>SUM('[1]Scotland'!F264:F265,'[1]Scotland'!F268,'[1]Scotland'!F363)</f>
        <v>0.014206851491214497</v>
      </c>
      <c r="F9" s="130">
        <f>SUM('[1]Scotland'!G264:G265,'[1]Scotland'!G268,'[1]Scotland'!G363)</f>
        <v>0.00026256695018394297</v>
      </c>
      <c r="G9" s="130">
        <f>SUM('[1]Scotland'!H264:H265,'[1]Scotland'!H268,'[1]Scotland'!H363)</f>
        <v>0.00020536284151206622</v>
      </c>
      <c r="H9" s="130">
        <f>SUM('[1]Scotland'!I264:I265,'[1]Scotland'!I268,'[1]Scotland'!I363)</f>
        <v>0.00018571138413587293</v>
      </c>
      <c r="I9" s="130">
        <f>SUM('[1]Scotland'!J264:J265,'[1]Scotland'!J268,'[1]Scotland'!J363)</f>
        <v>0.00022767024795435217</v>
      </c>
      <c r="J9" s="130">
        <f>SUM('[1]Scotland'!K264:K265,'[1]Scotland'!K268,'[1]Scotland'!K363)</f>
        <v>0.00018733891763236528</v>
      </c>
      <c r="K9" s="130">
        <f>SUM('[1]Scotland'!L264:L265,'[1]Scotland'!L268,'[1]Scotland'!L363)</f>
        <v>0.00019125417034473118</v>
      </c>
      <c r="L9" s="130">
        <f>SUM('[1]Scotland'!M264:M265,'[1]Scotland'!M268,'[1]Scotland'!M363)</f>
        <v>0.00011079551716195069</v>
      </c>
    </row>
    <row r="10" spans="2:12" ht="12.75">
      <c r="B10" s="23"/>
      <c r="C10" s="3" t="s">
        <v>177</v>
      </c>
      <c r="D10" s="85" t="s">
        <v>64</v>
      </c>
      <c r="E10" s="130">
        <f>SUM('[1]Scotland'!F365,'[1]Scotland'!F266)</f>
        <v>0.18782549099325727</v>
      </c>
      <c r="F10" s="130">
        <f>SUM('[1]Scotland'!G365,'[1]Scotland'!G266)</f>
        <v>0.13318209868653713</v>
      </c>
      <c r="G10" s="130">
        <f>SUM('[1]Scotland'!H365,'[1]Scotland'!H266)</f>
        <v>0.13457759613372894</v>
      </c>
      <c r="H10" s="130">
        <f>SUM('[1]Scotland'!I365,'[1]Scotland'!I266)</f>
        <v>0.13213733628942795</v>
      </c>
      <c r="I10" s="130">
        <f>SUM('[1]Scotland'!J365,'[1]Scotland'!J266)</f>
        <v>0.12850912879670864</v>
      </c>
      <c r="J10" s="130">
        <f>SUM('[1]Scotland'!K365,'[1]Scotland'!K266)</f>
        <v>0.1220086213970156</v>
      </c>
      <c r="K10" s="130">
        <f>SUM('[1]Scotland'!L365,'[1]Scotland'!L266)</f>
        <v>0.11829846553642913</v>
      </c>
      <c r="L10" s="130">
        <f>SUM('[1]Scotland'!M365,'[1]Scotland'!M266)</f>
        <v>0.10550389589896655</v>
      </c>
    </row>
    <row r="11" spans="2:12" ht="12.75">
      <c r="B11" s="23"/>
      <c r="C11" s="3" t="s">
        <v>178</v>
      </c>
      <c r="D11" s="85" t="s">
        <v>4</v>
      </c>
      <c r="E11" s="130">
        <f>SUM('[1]Scotland'!F267,'[1]Scotland'!F364)</f>
        <v>0.03091709357625312</v>
      </c>
      <c r="F11" s="130">
        <f>SUM('[1]Scotland'!G267,'[1]Scotland'!G364)</f>
        <v>0.023195658405193276</v>
      </c>
      <c r="G11" s="130">
        <f>SUM('[1]Scotland'!H267,'[1]Scotland'!H364)</f>
        <v>0.022431656781991202</v>
      </c>
      <c r="H11" s="130">
        <f>SUM('[1]Scotland'!I267,'[1]Scotland'!I364)</f>
        <v>0.02482652918944104</v>
      </c>
      <c r="I11" s="130">
        <f>SUM('[1]Scotland'!J267,'[1]Scotland'!J364)</f>
        <v>0.02881024346276502</v>
      </c>
      <c r="J11" s="130">
        <f>SUM('[1]Scotland'!K267,'[1]Scotland'!K364)</f>
        <v>0.028748069026814232</v>
      </c>
      <c r="K11" s="130">
        <f>SUM('[1]Scotland'!L267,'[1]Scotland'!L364)</f>
        <v>0.027447362525414198</v>
      </c>
      <c r="L11" s="130">
        <f>SUM('[1]Scotland'!M267,'[1]Scotland'!M364)</f>
        <v>0.02391978037668119</v>
      </c>
    </row>
    <row r="12" spans="2:14" ht="12.75">
      <c r="B12" s="22" t="s">
        <v>6</v>
      </c>
      <c r="C12" s="22"/>
      <c r="D12" s="22"/>
      <c r="E12" s="32">
        <f>SUM(E13:E26)</f>
        <v>0.14091794016402318</v>
      </c>
      <c r="F12" s="32">
        <f aca="true" t="shared" si="1" ref="F12:L12">SUM(F13:F26)</f>
        <v>0.16513237405981573</v>
      </c>
      <c r="G12" s="32">
        <f t="shared" si="1"/>
        <v>0.15946294433297484</v>
      </c>
      <c r="H12" s="32">
        <f t="shared" si="1"/>
        <v>0.156660530698998</v>
      </c>
      <c r="I12" s="32">
        <f t="shared" si="1"/>
        <v>0.15438145792821348</v>
      </c>
      <c r="J12" s="32">
        <f t="shared" si="1"/>
        <v>0.15090537008459115</v>
      </c>
      <c r="K12" s="32">
        <f t="shared" si="1"/>
        <v>0.1369737315153506</v>
      </c>
      <c r="L12" s="32">
        <f t="shared" si="1"/>
        <v>0.13009811346856276</v>
      </c>
      <c r="N12" s="92">
        <f>(L12-E12)/E12</f>
        <v>-0.07678104493201182</v>
      </c>
    </row>
    <row r="13" spans="2:12" ht="12.75">
      <c r="B13" s="3" t="s">
        <v>7</v>
      </c>
      <c r="C13" s="3" t="s">
        <v>180</v>
      </c>
      <c r="D13" s="3" t="s">
        <v>8</v>
      </c>
      <c r="E13" s="130">
        <f>'[1]Scotland'!F270</f>
        <v>0.0009652783415485006</v>
      </c>
      <c r="F13" s="130">
        <f>'[1]Scotland'!G270</f>
        <v>0.0016584790601873046</v>
      </c>
      <c r="G13" s="130">
        <f>'[1]Scotland'!H270</f>
        <v>0.0016777548718619928</v>
      </c>
      <c r="H13" s="130">
        <f>'[1]Scotland'!I270</f>
        <v>0.0018515737596646706</v>
      </c>
      <c r="I13" s="130">
        <f>'[1]Scotland'!J270</f>
        <v>0.0017411762683293103</v>
      </c>
      <c r="J13" s="130">
        <f>'[1]Scotland'!K270</f>
        <v>0.0016378205038907823</v>
      </c>
      <c r="K13" s="130">
        <f>'[1]Scotland'!L270</f>
        <v>0.0015032404310598919</v>
      </c>
      <c r="L13" s="130">
        <f>'[1]Scotland'!M270</f>
        <v>0.0013191367949475117</v>
      </c>
    </row>
    <row r="14" spans="2:12" ht="12.75">
      <c r="B14" s="3"/>
      <c r="C14" s="3" t="s">
        <v>180</v>
      </c>
      <c r="D14" s="3" t="s">
        <v>9</v>
      </c>
      <c r="E14" s="130">
        <f>'[1]Scotland'!F269</f>
        <v>0.002406418195376059</v>
      </c>
      <c r="F14" s="130">
        <f>'[1]Scotland'!G269</f>
        <v>0.004890291583229412</v>
      </c>
      <c r="G14" s="130">
        <f>'[1]Scotland'!H269</f>
        <v>0.0049085105564296815</v>
      </c>
      <c r="H14" s="130">
        <f>'[1]Scotland'!I269</f>
        <v>0.005419766347147469</v>
      </c>
      <c r="I14" s="130">
        <f>'[1]Scotland'!J269</f>
        <v>0.005235356527094057</v>
      </c>
      <c r="J14" s="130">
        <f>'[1]Scotland'!K269</f>
        <v>0.004993560883043542</v>
      </c>
      <c r="K14" s="130">
        <f>'[1]Scotland'!L269</f>
        <v>0.004611277611480227</v>
      </c>
      <c r="L14" s="130">
        <f>'[1]Scotland'!M269</f>
        <v>0.004104311480235075</v>
      </c>
    </row>
    <row r="15" spans="2:12" ht="12.75">
      <c r="B15" s="3" t="s">
        <v>10</v>
      </c>
      <c r="C15" s="3" t="s">
        <v>181</v>
      </c>
      <c r="D15" s="3" t="s">
        <v>11</v>
      </c>
      <c r="E15" s="130">
        <f>SUM('[1]Scotland'!F281:F292)</f>
        <v>0.07156147657595949</v>
      </c>
      <c r="F15" s="130">
        <f>SUM('[1]Scotland'!G281:G292)</f>
        <v>0.07964149794394232</v>
      </c>
      <c r="G15" s="130">
        <f>SUM('[1]Scotland'!H281:H292)</f>
        <v>0.07262966539093646</v>
      </c>
      <c r="H15" s="130">
        <f>SUM('[1]Scotland'!I281:I292)</f>
        <v>0.06719949959422587</v>
      </c>
      <c r="I15" s="130">
        <f>SUM('[1]Scotland'!J281:J292)</f>
        <v>0.06362433231587614</v>
      </c>
      <c r="J15" s="130">
        <f>SUM('[1]Scotland'!K281:K292)</f>
        <v>0.059002379098686455</v>
      </c>
      <c r="K15" s="130">
        <f>SUM('[1]Scotland'!L281:L292)</f>
        <v>0.048366716634222616</v>
      </c>
      <c r="L15" s="130">
        <f>SUM('[1]Scotland'!M281:M292)</f>
        <v>0.044026375349392195</v>
      </c>
    </row>
    <row r="16" spans="2:12" ht="12.75">
      <c r="B16" s="3"/>
      <c r="C16" s="3" t="s">
        <v>181</v>
      </c>
      <c r="D16" s="3" t="s">
        <v>12</v>
      </c>
      <c r="E16" s="130">
        <f>SUM('[1]Scotland'!F299:F310)</f>
        <v>0.006350655946876338</v>
      </c>
      <c r="F16" s="130">
        <f>SUM('[1]Scotland'!G299:G310)</f>
        <v>0.010901008844055461</v>
      </c>
      <c r="G16" s="130">
        <f>SUM('[1]Scotland'!H299:H310)</f>
        <v>0.011335195509138916</v>
      </c>
      <c r="H16" s="130">
        <f>SUM('[1]Scotland'!I299:I310)</f>
        <v>0.011991574067815116</v>
      </c>
      <c r="I16" s="130">
        <f>SUM('[1]Scotland'!J299:J310)</f>
        <v>0.012672430948529372</v>
      </c>
      <c r="J16" s="130">
        <f>SUM('[1]Scotland'!K299:K310)</f>
        <v>0.013195973696384332</v>
      </c>
      <c r="K16" s="130">
        <f>SUM('[1]Scotland'!L299:L310)</f>
        <v>0.012837229662379906</v>
      </c>
      <c r="L16" s="130">
        <f>SUM('[1]Scotland'!M299:M310)</f>
        <v>0.012648923787099291</v>
      </c>
    </row>
    <row r="17" spans="2:12" ht="12.75">
      <c r="B17" s="3"/>
      <c r="C17" s="3" t="s">
        <v>181</v>
      </c>
      <c r="D17" s="3" t="s">
        <v>13</v>
      </c>
      <c r="E17" s="130">
        <f>SUM('[1]Scotland'!F278:F280)</f>
        <v>0.005639395165419771</v>
      </c>
      <c r="F17" s="130">
        <f>SUM('[1]Scotland'!G278:G280)</f>
        <v>0.007024806666268171</v>
      </c>
      <c r="G17" s="130">
        <f>SUM('[1]Scotland'!H278:H280)</f>
        <v>0.006361606863590009</v>
      </c>
      <c r="H17" s="130">
        <f>SUM('[1]Scotland'!I278:I280)</f>
        <v>0.0063798655716521095</v>
      </c>
      <c r="I17" s="130">
        <f>SUM('[1]Scotland'!J278:J280)</f>
        <v>0.0065365972837827515</v>
      </c>
      <c r="J17" s="130">
        <f>SUM('[1]Scotland'!K278:K280)</f>
        <v>0.006879806710535213</v>
      </c>
      <c r="K17" s="130">
        <f>SUM('[1]Scotland'!L278:L280)</f>
        <v>0.006648251931651146</v>
      </c>
      <c r="L17" s="130">
        <f>SUM('[1]Scotland'!M278:M280)</f>
        <v>0.00675184697658634</v>
      </c>
    </row>
    <row r="18" spans="2:12" ht="12.75">
      <c r="B18" s="3"/>
      <c r="C18" s="3" t="s">
        <v>181</v>
      </c>
      <c r="D18" s="3" t="s">
        <v>14</v>
      </c>
      <c r="E18" s="130">
        <f>SUM('[1]Scotland'!F293:F298)</f>
        <v>0.023240763989028714</v>
      </c>
      <c r="F18" s="130">
        <f>SUM('[1]Scotland'!G293:G298)</f>
        <v>0.02652300471286874</v>
      </c>
      <c r="G18" s="130">
        <f>SUM('[1]Scotland'!H293:H298)</f>
        <v>0.027131602750272606</v>
      </c>
      <c r="H18" s="130">
        <f>SUM('[1]Scotland'!I293:I298)</f>
        <v>0.02767226721771709</v>
      </c>
      <c r="I18" s="130">
        <f>SUM('[1]Scotland'!J293:J298)</f>
        <v>0.0284357841147276</v>
      </c>
      <c r="J18" s="130">
        <f>SUM('[1]Scotland'!K293:K298)</f>
        <v>0.02890436653060197</v>
      </c>
      <c r="K18" s="130">
        <f>SUM('[1]Scotland'!L293:L298)</f>
        <v>0.028247076260065444</v>
      </c>
      <c r="L18" s="130">
        <f>SUM('[1]Scotland'!M293:M298)</f>
        <v>0.02642824296210565</v>
      </c>
    </row>
    <row r="19" spans="2:12" ht="12.75">
      <c r="B19" s="3"/>
      <c r="C19" s="3" t="s">
        <v>181</v>
      </c>
      <c r="D19" s="3" t="s">
        <v>15</v>
      </c>
      <c r="E19" s="130">
        <f>SUM('[1]Scotland'!F311:F315)</f>
        <v>0.00020538314562967524</v>
      </c>
      <c r="F19" s="130">
        <f>SUM('[1]Scotland'!G311:G315)</f>
        <v>0.00026719513071042774</v>
      </c>
      <c r="G19" s="130">
        <f>SUM('[1]Scotland'!H311:H315)</f>
        <v>0.00024484844200208525</v>
      </c>
      <c r="H19" s="130">
        <f>SUM('[1]Scotland'!I311:I315)</f>
        <v>0.0002503038858316716</v>
      </c>
      <c r="I19" s="130">
        <f>SUM('[1]Scotland'!J311:J315)</f>
        <v>0.0002395517324725338</v>
      </c>
      <c r="J19" s="130">
        <f>SUM('[1]Scotland'!K311:K315)</f>
        <v>0.00025334727920848913</v>
      </c>
      <c r="K19" s="130">
        <f>SUM('[1]Scotland'!L311:L315)</f>
        <v>0.00024083539340051692</v>
      </c>
      <c r="L19" s="130">
        <f>SUM('[1]Scotland'!M311:M315)</f>
        <v>0.0002505414710823851</v>
      </c>
    </row>
    <row r="20" spans="2:12" ht="12.75">
      <c r="B20" s="3"/>
      <c r="C20" s="3" t="s">
        <v>181</v>
      </c>
      <c r="D20" s="3" t="s">
        <v>16</v>
      </c>
      <c r="E20" s="130">
        <f>'[1]Scotland'!F277</f>
        <v>0</v>
      </c>
      <c r="F20" s="130">
        <f>'[1]Scotland'!G277</f>
        <v>0.0006150394250209226</v>
      </c>
      <c r="G20" s="130">
        <f>'[1]Scotland'!H277</f>
        <v>0.00057845529285964</v>
      </c>
      <c r="H20" s="130">
        <f>'[1]Scotland'!I277</f>
        <v>0.0005586041715133777</v>
      </c>
      <c r="I20" s="130">
        <f>'[1]Scotland'!J277</f>
        <v>0.0005274239405815179</v>
      </c>
      <c r="J20" s="130">
        <f>'[1]Scotland'!K277</f>
        <v>0.0004476584205316607</v>
      </c>
      <c r="K20" s="130">
        <f>'[1]Scotland'!L277</f>
        <v>0.00042893442288905896</v>
      </c>
      <c r="L20" s="130">
        <f>'[1]Scotland'!M277</f>
        <v>0.0003444321197829412</v>
      </c>
    </row>
    <row r="21" spans="2:12" ht="12.75">
      <c r="B21" s="3" t="s">
        <v>18</v>
      </c>
      <c r="C21" s="3" t="s">
        <v>182</v>
      </c>
      <c r="D21" s="85" t="s">
        <v>18</v>
      </c>
      <c r="E21" s="130">
        <f>SUM('[1]Scotland'!F316:F319,'[1]Scotland'!F370)</f>
        <v>0.018018858253097708</v>
      </c>
      <c r="F21" s="130">
        <f>SUM('[1]Scotland'!G316:G319,'[1]Scotland'!G370)</f>
        <v>0.02081321952163745</v>
      </c>
      <c r="G21" s="130">
        <f>SUM('[1]Scotland'!H316:H319,'[1]Scotland'!H370)</f>
        <v>0.021611412467042485</v>
      </c>
      <c r="H21" s="130">
        <f>SUM('[1]Scotland'!I316:I319,'[1]Scotland'!I370)</f>
        <v>0.022164892501182996</v>
      </c>
      <c r="I21" s="130">
        <f>SUM('[1]Scotland'!J316:J319,'[1]Scotland'!J370)</f>
        <v>0.02218725141926025</v>
      </c>
      <c r="J21" s="130">
        <f>SUM('[1]Scotland'!K316:K319,'[1]Scotland'!K370)</f>
        <v>0.02234443641031816</v>
      </c>
      <c r="K21" s="130">
        <f>SUM('[1]Scotland'!L316:L319,'[1]Scotland'!L370)</f>
        <v>0.021379425523153753</v>
      </c>
      <c r="L21" s="130">
        <f>SUM('[1]Scotland'!M316:M319,'[1]Scotland'!M370)</f>
        <v>0.022359013661181964</v>
      </c>
    </row>
    <row r="22" spans="2:12" ht="12.75">
      <c r="B22" s="3"/>
      <c r="C22" s="3" t="s">
        <v>178</v>
      </c>
      <c r="D22" s="3" t="s">
        <v>19</v>
      </c>
      <c r="E22" s="130">
        <f>'[1]Scotland'!F322</f>
        <v>3.0605356589862526E-05</v>
      </c>
      <c r="F22" s="130">
        <f>'[1]Scotland'!G322</f>
        <v>1.944577369788093E-05</v>
      </c>
      <c r="G22" s="130">
        <f>'[1]Scotland'!H322</f>
        <v>1.6923774036368374E-05</v>
      </c>
      <c r="H22" s="130">
        <f>'[1]Scotland'!I322</f>
        <v>1.3639110307171806E-05</v>
      </c>
      <c r="I22" s="130">
        <f>'[1]Scotland'!J322</f>
        <v>1.34508783031846E-05</v>
      </c>
      <c r="J22" s="130">
        <f>'[1]Scotland'!K322</f>
        <v>1.3057366854676764E-05</v>
      </c>
      <c r="K22" s="130">
        <f>'[1]Scotland'!L322</f>
        <v>4.237102365982477E-06</v>
      </c>
      <c r="L22" s="130">
        <f>'[1]Scotland'!M322</f>
        <v>1.3043593184760775E-05</v>
      </c>
    </row>
    <row r="23" spans="2:12" ht="12.75">
      <c r="B23" s="3" t="s">
        <v>20</v>
      </c>
      <c r="C23" s="3" t="s">
        <v>183</v>
      </c>
      <c r="D23" s="3" t="s">
        <v>21</v>
      </c>
      <c r="E23" s="130">
        <f>'[1]Scotland'!F320</f>
        <v>0.0033982334291832736</v>
      </c>
      <c r="F23" s="130">
        <f>'[1]Scotland'!G320</f>
        <v>0.0030521371302422015</v>
      </c>
      <c r="G23" s="130">
        <f>'[1]Scotland'!H320</f>
        <v>0.0029053744152883077</v>
      </c>
      <c r="H23" s="130">
        <f>'[1]Scotland'!I320</f>
        <v>0.002924779842432149</v>
      </c>
      <c r="I23" s="130">
        <f>'[1]Scotland'!J320</f>
        <v>0.002563938491244289</v>
      </c>
      <c r="J23" s="130">
        <f>'[1]Scotland'!K320</f>
        <v>0.0025156141226372244</v>
      </c>
      <c r="K23" s="130">
        <f>'[1]Scotland'!L320</f>
        <v>0.0023668172168226295</v>
      </c>
      <c r="L23" s="130">
        <f>'[1]Scotland'!M320</f>
        <v>0.002259660328074504</v>
      </c>
    </row>
    <row r="24" spans="2:12" ht="12.75">
      <c r="B24" s="3"/>
      <c r="C24" s="3" t="s">
        <v>187</v>
      </c>
      <c r="D24" s="3" t="s">
        <v>213</v>
      </c>
      <c r="E24" s="130">
        <f>'[1]Scotland'!F323</f>
        <v>3.669036264379122E-05</v>
      </c>
      <c r="F24" s="130">
        <f>'[1]Scotland'!G323</f>
        <v>2.6624957222526268E-05</v>
      </c>
      <c r="G24" s="130">
        <f>'[1]Scotland'!H323</f>
        <v>2.6377965829801825E-05</v>
      </c>
      <c r="H24" s="130">
        <f>'[1]Scotland'!I323</f>
        <v>2.568961374232783E-05</v>
      </c>
      <c r="I24" s="130">
        <f>'[1]Scotland'!J323</f>
        <v>2.1640751265883477E-05</v>
      </c>
      <c r="J24" s="130">
        <f>'[1]Scotland'!K323</f>
        <v>2.2136688181177455E-05</v>
      </c>
      <c r="K24" s="130">
        <f>'[1]Scotland'!L323</f>
        <v>2.1034643870173617E-05</v>
      </c>
      <c r="L24" s="130">
        <f>'[1]Scotland'!M323</f>
        <v>1.9598158766302888E-05</v>
      </c>
    </row>
    <row r="25" spans="2:12" ht="12.75">
      <c r="B25" s="3" t="s">
        <v>22</v>
      </c>
      <c r="C25" s="3" t="s">
        <v>184</v>
      </c>
      <c r="D25" s="3" t="s">
        <v>23</v>
      </c>
      <c r="E25" s="130">
        <f>SUM('[1]Scotland'!F324:F325)</f>
        <v>0.004850286544194644</v>
      </c>
      <c r="F25" s="130">
        <f>SUM('[1]Scotland'!G324:G325)</f>
        <v>0.0028516900178944997</v>
      </c>
      <c r="G25" s="130">
        <f>SUM('[1]Scotland'!H324:H325)</f>
        <v>0.002673600217207479</v>
      </c>
      <c r="H25" s="130">
        <f>SUM('[1]Scotland'!I324:I325)</f>
        <v>0.0023978389990287558</v>
      </c>
      <c r="I25" s="130">
        <f>SUM('[1]Scotland'!J324:J325)</f>
        <v>0.0024517357294208705</v>
      </c>
      <c r="J25" s="130">
        <f>SUM('[1]Scotland'!K324:K325)</f>
        <v>0.002475506450674528</v>
      </c>
      <c r="K25" s="130">
        <f>SUM('[1]Scotland'!L324:L325)</f>
        <v>0.0024019521252996614</v>
      </c>
      <c r="L25" s="130">
        <f>SUM('[1]Scotland'!M324:M325)</f>
        <v>0.002141208260085453</v>
      </c>
    </row>
    <row r="26" spans="2:12" ht="12.75">
      <c r="B26" s="3" t="s">
        <v>24</v>
      </c>
      <c r="C26" s="3" t="s">
        <v>185</v>
      </c>
      <c r="D26" s="3" t="s">
        <v>25</v>
      </c>
      <c r="E26" s="130">
        <f>'[1]Scotland'!F321</f>
        <v>0.004213894858475359</v>
      </c>
      <c r="F26" s="130">
        <f>'[1]Scotland'!G321</f>
        <v>0.006847933292838385</v>
      </c>
      <c r="G26" s="130">
        <f>'[1]Scotland'!H321</f>
        <v>0.007361615816479004</v>
      </c>
      <c r="H26" s="130">
        <f>'[1]Scotland'!I321</f>
        <v>0.007810236016737222</v>
      </c>
      <c r="I26" s="130">
        <f>'[1]Scotland'!J321</f>
        <v>0.00813078752732574</v>
      </c>
      <c r="J26" s="130">
        <f>'[1]Scotland'!K321</f>
        <v>0.008219705923042935</v>
      </c>
      <c r="K26" s="130">
        <f>'[1]Scotland'!L321</f>
        <v>0.007916702556689572</v>
      </c>
      <c r="L26" s="130">
        <f>'[1]Scotland'!M321</f>
        <v>0.007431778526038356</v>
      </c>
    </row>
    <row r="27" spans="2:14" ht="12.75">
      <c r="B27" s="22" t="s">
        <v>61</v>
      </c>
      <c r="C27" s="22" t="s">
        <v>178</v>
      </c>
      <c r="D27" s="87" t="s">
        <v>26</v>
      </c>
      <c r="E27" s="131">
        <f>'[1]Scotland'!F326+'[1]Scotland'!F368</f>
        <v>0.019247932092861388</v>
      </c>
      <c r="F27" s="131">
        <f>'[1]Scotland'!G326+'[1]Scotland'!G368</f>
        <v>0.00801178614158481</v>
      </c>
      <c r="G27" s="131">
        <f>'[1]Scotland'!H326+'[1]Scotland'!H368</f>
        <v>0.007834815712413153</v>
      </c>
      <c r="H27" s="131">
        <f>'[1]Scotland'!I326+'[1]Scotland'!I368</f>
        <v>0.008420957361626543</v>
      </c>
      <c r="I27" s="131">
        <f>'[1]Scotland'!J326+'[1]Scotland'!J368</f>
        <v>0.008768777480871216</v>
      </c>
      <c r="J27" s="131">
        <f>'[1]Scotland'!K326+'[1]Scotland'!K368</f>
        <v>0.008856824488007552</v>
      </c>
      <c r="K27" s="131">
        <f>'[1]Scotland'!L326+'[1]Scotland'!L368</f>
        <v>0.008371733295111664</v>
      </c>
      <c r="L27" s="131">
        <f>'[1]Scotland'!M326+'[1]Scotland'!M368</f>
        <v>0.007513147152247216</v>
      </c>
      <c r="N27" s="92">
        <f>(L27-E27)/E27</f>
        <v>-0.6096647101621027</v>
      </c>
    </row>
    <row r="28" spans="2:14" ht="12.75">
      <c r="B28" s="22" t="s">
        <v>27</v>
      </c>
      <c r="C28" s="22" t="s">
        <v>186</v>
      </c>
      <c r="D28" s="22"/>
      <c r="E28" s="32">
        <f>SUM(E29)</f>
        <v>0.111852808694611</v>
      </c>
      <c r="F28" s="32">
        <f aca="true" t="shared" si="2" ref="F28:L28">SUM(F29)</f>
        <v>0.06432673261728955</v>
      </c>
      <c r="G28" s="32">
        <f t="shared" si="2"/>
        <v>0.06186700914368223</v>
      </c>
      <c r="H28" s="32">
        <f t="shared" si="2"/>
        <v>0.06384363271482978</v>
      </c>
      <c r="I28" s="32">
        <f t="shared" si="2"/>
        <v>0.06648154826403738</v>
      </c>
      <c r="J28" s="32">
        <f t="shared" si="2"/>
        <v>0.06215205113017073</v>
      </c>
      <c r="K28" s="32">
        <f t="shared" si="2"/>
        <v>0.06184661685263487</v>
      </c>
      <c r="L28" s="32">
        <f t="shared" si="2"/>
        <v>0.05698714347288143</v>
      </c>
      <c r="N28" s="92">
        <f>(L28-E28)/E28</f>
        <v>-0.49051665185742416</v>
      </c>
    </row>
    <row r="29" spans="2:12" ht="12.75">
      <c r="B29" s="3" t="s">
        <v>28</v>
      </c>
      <c r="C29" s="3" t="s">
        <v>186</v>
      </c>
      <c r="D29" s="85" t="s">
        <v>143</v>
      </c>
      <c r="E29" s="130">
        <f>SUM('[1]Scotland'!F327:F328,'[1]Scotland'!F369)</f>
        <v>0.111852808694611</v>
      </c>
      <c r="F29" s="130">
        <f>SUM('[1]Scotland'!G327:G328,'[1]Scotland'!G369)</f>
        <v>0.06432673261728955</v>
      </c>
      <c r="G29" s="130">
        <f>SUM('[1]Scotland'!H327:H328,'[1]Scotland'!H369)</f>
        <v>0.06186700914368223</v>
      </c>
      <c r="H29" s="130">
        <f>SUM('[1]Scotland'!I327:I328,'[1]Scotland'!I369)</f>
        <v>0.06384363271482978</v>
      </c>
      <c r="I29" s="130">
        <f>SUM('[1]Scotland'!J327:J328,'[1]Scotland'!J369)</f>
        <v>0.06648154826403738</v>
      </c>
      <c r="J29" s="130">
        <f>SUM('[1]Scotland'!K327:K328,'[1]Scotland'!K369)</f>
        <v>0.06215205113017073</v>
      </c>
      <c r="K29" s="130">
        <f>SUM('[1]Scotland'!L327:L328,'[1]Scotland'!L369)</f>
        <v>0.06184661685263487</v>
      </c>
      <c r="L29" s="130">
        <f>SUM('[1]Scotland'!M327:M328,'[1]Scotland'!M369)</f>
        <v>0.05698714347288143</v>
      </c>
    </row>
    <row r="30" spans="2:14" ht="12.75">
      <c r="B30" s="22" t="s">
        <v>30</v>
      </c>
      <c r="C30" s="22"/>
      <c r="D30" s="22"/>
      <c r="E30" s="32">
        <f>SUM(E31:E36)</f>
        <v>5.668703700621941</v>
      </c>
      <c r="F30" s="32">
        <f aca="true" t="shared" si="3" ref="F30:L30">SUM(F31:F36)</f>
        <v>4.735951945328907</v>
      </c>
      <c r="G30" s="32">
        <f t="shared" si="3"/>
        <v>4.605412923461308</v>
      </c>
      <c r="H30" s="32">
        <f t="shared" si="3"/>
        <v>4.4482147044792</v>
      </c>
      <c r="I30" s="32">
        <f t="shared" si="3"/>
        <v>4.385914017564955</v>
      </c>
      <c r="J30" s="32">
        <f t="shared" si="3"/>
        <v>4.198216480490722</v>
      </c>
      <c r="K30" s="32">
        <f t="shared" si="3"/>
        <v>4.097916613579214</v>
      </c>
      <c r="L30" s="32">
        <f t="shared" si="3"/>
        <v>4.172078621432906</v>
      </c>
      <c r="N30" s="92">
        <f>(L30-E30)/E30</f>
        <v>-0.2640154007387673</v>
      </c>
    </row>
    <row r="31" spans="2:12" ht="12.75">
      <c r="B31" s="23" t="s">
        <v>31</v>
      </c>
      <c r="C31" s="23" t="s">
        <v>187</v>
      </c>
      <c r="D31" s="85" t="s">
        <v>144</v>
      </c>
      <c r="E31" s="130">
        <f>'[1]Scotland'!F329+'[1]Scotland'!F362</f>
        <v>0.10796499952086351</v>
      </c>
      <c r="F31" s="130">
        <f>'[1]Scotland'!G329+'[1]Scotland'!G362</f>
        <v>0.0996650350454343</v>
      </c>
      <c r="G31" s="130">
        <f>'[1]Scotland'!H329+'[1]Scotland'!H362</f>
        <v>0.09431362310251552</v>
      </c>
      <c r="H31" s="130">
        <f>'[1]Scotland'!I329+'[1]Scotland'!I362</f>
        <v>0.09566807108390434</v>
      </c>
      <c r="I31" s="130">
        <f>'[1]Scotland'!J329+'[1]Scotland'!J362</f>
        <v>0.08993907781815788</v>
      </c>
      <c r="J31" s="130">
        <f>'[1]Scotland'!K329+'[1]Scotland'!K362</f>
        <v>0.08634865215933894</v>
      </c>
      <c r="K31" s="130">
        <f>'[1]Scotland'!L329+'[1]Scotland'!L362</f>
        <v>0.08461791118321868</v>
      </c>
      <c r="L31" s="130">
        <f>'[1]Scotland'!M329+'[1]Scotland'!M362</f>
        <v>0.08632716289419669</v>
      </c>
    </row>
    <row r="32" spans="2:12" ht="12.75">
      <c r="B32" s="23"/>
      <c r="C32" s="23" t="s">
        <v>239</v>
      </c>
      <c r="D32" s="16" t="s">
        <v>82</v>
      </c>
      <c r="E32" s="130">
        <f>'[1]Scotland'!F330</f>
        <v>0.007170485822365038</v>
      </c>
      <c r="F32" s="130">
        <f>'[1]Scotland'!G330</f>
        <v>0.006865910581745133</v>
      </c>
      <c r="G32" s="130">
        <f>'[1]Scotland'!H330</f>
        <v>0.00684996154785178</v>
      </c>
      <c r="H32" s="130">
        <f>'[1]Scotland'!I330</f>
        <v>0.006879964100482405</v>
      </c>
      <c r="I32" s="130">
        <f>'[1]Scotland'!J330</f>
        <v>0.006865530629901613</v>
      </c>
      <c r="J32" s="130">
        <f>'[1]Scotland'!K330</f>
        <v>0.0068070896944643225</v>
      </c>
      <c r="K32" s="130">
        <f>'[1]Scotland'!L330</f>
        <v>0.006616216324627071</v>
      </c>
      <c r="L32" s="130">
        <f>'[1]Scotland'!M330</f>
        <v>0.00642395533583036</v>
      </c>
    </row>
    <row r="33" spans="2:12" ht="12.75">
      <c r="B33" s="23"/>
      <c r="C33" s="23" t="s">
        <v>240</v>
      </c>
      <c r="D33" s="16" t="s">
        <v>83</v>
      </c>
      <c r="E33" s="130">
        <f>'[1]Scotland'!F331</f>
        <v>0.271617871925748</v>
      </c>
      <c r="F33" s="130">
        <f>'[1]Scotland'!G331</f>
        <v>0.2658682942129642</v>
      </c>
      <c r="G33" s="130">
        <f>'[1]Scotland'!H331</f>
        <v>0.2654121730567452</v>
      </c>
      <c r="H33" s="130">
        <f>'[1]Scotland'!I331</f>
        <v>0.2655351493815061</v>
      </c>
      <c r="I33" s="130">
        <f>'[1]Scotland'!J331</f>
        <v>0.26164049740486184</v>
      </c>
      <c r="J33" s="130">
        <f>'[1]Scotland'!K331</f>
        <v>0.25538920163144097</v>
      </c>
      <c r="K33" s="130">
        <f>'[1]Scotland'!L331</f>
        <v>0.24872508653111186</v>
      </c>
      <c r="L33" s="130">
        <f>'[1]Scotland'!M331</f>
        <v>0.24041371695649905</v>
      </c>
    </row>
    <row r="34" spans="2:12" ht="12.75">
      <c r="B34" s="23"/>
      <c r="C34" s="23" t="s">
        <v>241</v>
      </c>
      <c r="D34" s="16" t="s">
        <v>84</v>
      </c>
      <c r="E34" s="130">
        <f>'[1]Scotland'!F332</f>
        <v>0.0873121294327733</v>
      </c>
      <c r="F34" s="130">
        <f>'[1]Scotland'!G332</f>
        <v>0.049644944068928415</v>
      </c>
      <c r="G34" s="130">
        <f>'[1]Scotland'!H332</f>
        <v>0.05479889919758567</v>
      </c>
      <c r="H34" s="130">
        <f>'[1]Scotland'!I332</f>
        <v>0.052060990096122826</v>
      </c>
      <c r="I34" s="130">
        <f>'[1]Scotland'!J332</f>
        <v>0.04614739799305426</v>
      </c>
      <c r="J34" s="130">
        <f>'[1]Scotland'!K332</f>
        <v>0.048616485700325666</v>
      </c>
      <c r="K34" s="130">
        <f>'[1]Scotland'!L332</f>
        <v>0.04412530855185752</v>
      </c>
      <c r="L34" s="130">
        <f>'[1]Scotland'!M332</f>
        <v>0.04091150227951281</v>
      </c>
    </row>
    <row r="35" spans="2:12" ht="12.75">
      <c r="B35" s="23"/>
      <c r="C35" s="23" t="s">
        <v>242</v>
      </c>
      <c r="D35" s="16" t="s">
        <v>85</v>
      </c>
      <c r="E35" s="130">
        <f>'[1]Scotland'!F333</f>
        <v>5.189275640821213</v>
      </c>
      <c r="F35" s="130">
        <f>'[1]Scotland'!G333</f>
        <v>4.313907761419834</v>
      </c>
      <c r="G35" s="130">
        <f>'[1]Scotland'!H333</f>
        <v>4.18403826655661</v>
      </c>
      <c r="H35" s="130">
        <f>'[1]Scotland'!I333</f>
        <v>4.028070529817184</v>
      </c>
      <c r="I35" s="130">
        <f>'[1]Scotland'!J333</f>
        <v>3.98132151371898</v>
      </c>
      <c r="J35" s="130">
        <f>'[1]Scotland'!K333</f>
        <v>3.801055051305152</v>
      </c>
      <c r="K35" s="130">
        <f>'[1]Scotland'!L333</f>
        <v>3.713832090988399</v>
      </c>
      <c r="L35" s="130">
        <f>'[1]Scotland'!M333</f>
        <v>3.798002283966867</v>
      </c>
    </row>
    <row r="36" spans="2:12" ht="12.75">
      <c r="B36" s="23"/>
      <c r="C36" s="23" t="s">
        <v>243</v>
      </c>
      <c r="D36" s="3" t="s">
        <v>76</v>
      </c>
      <c r="E36" s="130">
        <f>SUM('[1]Scotland'!F334:F335)</f>
        <v>0.0053625730989775595</v>
      </c>
      <c r="F36" s="130">
        <f>SUM('[1]Scotland'!G334:G335)</f>
        <v>0</v>
      </c>
      <c r="G36" s="130">
        <f>SUM('[1]Scotland'!H334:H335)</f>
        <v>0</v>
      </c>
      <c r="H36" s="130">
        <f>SUM('[1]Scotland'!I334:I335)</f>
        <v>0</v>
      </c>
      <c r="I36" s="130">
        <f>SUM('[1]Scotland'!J334:J335)</f>
        <v>0</v>
      </c>
      <c r="J36" s="130">
        <f>SUM('[1]Scotland'!K334:K335)</f>
        <v>0</v>
      </c>
      <c r="K36" s="130">
        <f>SUM('[1]Scotland'!L334:L335)</f>
        <v>0</v>
      </c>
      <c r="L36" s="130">
        <f>SUM('[1]Scotland'!M334:M335)</f>
        <v>0</v>
      </c>
    </row>
    <row r="37" spans="2:14" ht="12.75">
      <c r="B37" s="22" t="s">
        <v>33</v>
      </c>
      <c r="C37" s="22"/>
      <c r="D37" s="22"/>
      <c r="E37" s="32">
        <f>SUM(E38:E42)</f>
        <v>0.40490416847571076</v>
      </c>
      <c r="F37" s="32">
        <f aca="true" t="shared" si="4" ref="F37:L37">SUM(F38:F42)</f>
        <v>3.230295184324433E-05</v>
      </c>
      <c r="G37" s="32">
        <f t="shared" si="4"/>
        <v>3.210281029370955E-05</v>
      </c>
      <c r="H37" s="32">
        <f t="shared" si="4"/>
        <v>3.214085856620276E-05</v>
      </c>
      <c r="I37" s="32">
        <f t="shared" si="4"/>
        <v>3.088192708901762E-05</v>
      </c>
      <c r="J37" s="32">
        <f t="shared" si="4"/>
        <v>3.0716650766361055E-05</v>
      </c>
      <c r="K37" s="32">
        <f t="shared" si="4"/>
        <v>3.063907165892714E-05</v>
      </c>
      <c r="L37" s="32">
        <f t="shared" si="4"/>
        <v>3.072718866858165E-05</v>
      </c>
      <c r="N37" s="92">
        <f>(L37-E37)/E37</f>
        <v>-0.9999241124417556</v>
      </c>
    </row>
    <row r="38" spans="2:12" ht="12.75">
      <c r="B38" s="23" t="s">
        <v>34</v>
      </c>
      <c r="C38" s="23" t="s">
        <v>188</v>
      </c>
      <c r="D38" s="23" t="s">
        <v>35</v>
      </c>
      <c r="E38" s="130">
        <f>'[1]Scotland'!F336</f>
        <v>0.00830258988408876</v>
      </c>
      <c r="F38" s="130">
        <f>'[1]Scotland'!G336</f>
        <v>0</v>
      </c>
      <c r="G38" s="130">
        <f>'[1]Scotland'!H336</f>
        <v>0</v>
      </c>
      <c r="H38" s="130">
        <f>'[1]Scotland'!I336</f>
        <v>0</v>
      </c>
      <c r="I38" s="130">
        <f>'[1]Scotland'!J336</f>
        <v>0</v>
      </c>
      <c r="J38" s="130">
        <f>'[1]Scotland'!K336</f>
        <v>0</v>
      </c>
      <c r="K38" s="130">
        <f>'[1]Scotland'!L336</f>
        <v>0</v>
      </c>
      <c r="L38" s="130">
        <f>'[1]Scotland'!M336</f>
        <v>0</v>
      </c>
    </row>
    <row r="39" spans="2:12" ht="12.75">
      <c r="B39" s="23"/>
      <c r="C39" s="23" t="s">
        <v>244</v>
      </c>
      <c r="D39" s="16" t="s">
        <v>86</v>
      </c>
      <c r="E39" s="130">
        <f>'[1]Scotland'!F338</f>
        <v>0.3941170437603268</v>
      </c>
      <c r="F39" s="130">
        <f>'[1]Scotland'!G338</f>
        <v>0</v>
      </c>
      <c r="G39" s="130">
        <f>'[1]Scotland'!H338</f>
        <v>0</v>
      </c>
      <c r="H39" s="130">
        <f>'[1]Scotland'!I338</f>
        <v>0</v>
      </c>
      <c r="I39" s="130">
        <f>'[1]Scotland'!J338</f>
        <v>0</v>
      </c>
      <c r="J39" s="130">
        <f>'[1]Scotland'!K338</f>
        <v>0</v>
      </c>
      <c r="K39" s="130">
        <f>'[1]Scotland'!L338</f>
        <v>0</v>
      </c>
      <c r="L39" s="130">
        <f>'[1]Scotland'!M338</f>
        <v>0</v>
      </c>
    </row>
    <row r="40" spans="2:12" ht="12.75">
      <c r="B40" s="23"/>
      <c r="C40" s="23" t="s">
        <v>245</v>
      </c>
      <c r="D40" s="16" t="s">
        <v>87</v>
      </c>
      <c r="E40" s="130">
        <f>'[1]Scotland'!F339</f>
        <v>0</v>
      </c>
      <c r="F40" s="130">
        <f>'[1]Scotland'!G339</f>
        <v>0</v>
      </c>
      <c r="G40" s="130">
        <f>'[1]Scotland'!H339</f>
        <v>0</v>
      </c>
      <c r="H40" s="130">
        <f>'[1]Scotland'!I339</f>
        <v>0</v>
      </c>
      <c r="I40" s="130">
        <f>'[1]Scotland'!J339</f>
        <v>0</v>
      </c>
      <c r="J40" s="130">
        <f>'[1]Scotland'!K339</f>
        <v>0</v>
      </c>
      <c r="K40" s="130">
        <f>'[1]Scotland'!L339</f>
        <v>0</v>
      </c>
      <c r="L40" s="130">
        <f>'[1]Scotland'!M339</f>
        <v>0</v>
      </c>
    </row>
    <row r="41" spans="2:12" ht="12.75">
      <c r="B41" s="23"/>
      <c r="C41" s="23" t="s">
        <v>194</v>
      </c>
      <c r="D41" s="16" t="s">
        <v>41</v>
      </c>
      <c r="E41" s="130">
        <f>'[1]Scotland'!F337</f>
        <v>0</v>
      </c>
      <c r="F41" s="130">
        <f>'[1]Scotland'!G337</f>
        <v>0</v>
      </c>
      <c r="G41" s="130">
        <f>'[1]Scotland'!H337</f>
        <v>0</v>
      </c>
      <c r="H41" s="130">
        <f>'[1]Scotland'!I337</f>
        <v>0</v>
      </c>
      <c r="I41" s="130">
        <f>'[1]Scotland'!J337</f>
        <v>0</v>
      </c>
      <c r="J41" s="130">
        <f>'[1]Scotland'!K337</f>
        <v>0</v>
      </c>
      <c r="K41" s="130">
        <f>'[1]Scotland'!L337</f>
        <v>0</v>
      </c>
      <c r="L41" s="130">
        <f>'[1]Scotland'!M337</f>
        <v>0</v>
      </c>
    </row>
    <row r="42" spans="2:12" ht="12.75">
      <c r="B42" s="23"/>
      <c r="C42" s="23" t="s">
        <v>195</v>
      </c>
      <c r="D42" s="85" t="s">
        <v>145</v>
      </c>
      <c r="E42" s="130">
        <f>'[1]Scotland'!F340+'[1]Scotland'!F367</f>
        <v>0.002484534831295204</v>
      </c>
      <c r="F42" s="130">
        <f>'[1]Scotland'!G340+'[1]Scotland'!G367</f>
        <v>3.230295184324433E-05</v>
      </c>
      <c r="G42" s="130">
        <f>'[1]Scotland'!H340+'[1]Scotland'!H367</f>
        <v>3.210281029370955E-05</v>
      </c>
      <c r="H42" s="130">
        <f>'[1]Scotland'!I340+'[1]Scotland'!I367</f>
        <v>3.214085856620276E-05</v>
      </c>
      <c r="I42" s="130">
        <f>'[1]Scotland'!J340+'[1]Scotland'!J367</f>
        <v>3.088192708901762E-05</v>
      </c>
      <c r="J42" s="130">
        <f>'[1]Scotland'!K340+'[1]Scotland'!K367</f>
        <v>3.0716650766361055E-05</v>
      </c>
      <c r="K42" s="130">
        <f>'[1]Scotland'!L340+'[1]Scotland'!L367</f>
        <v>3.063907165892714E-05</v>
      </c>
      <c r="L42" s="130">
        <f>'[1]Scotland'!M340+'[1]Scotland'!M367</f>
        <v>3.072718866858165E-05</v>
      </c>
    </row>
    <row r="43" spans="2:14" ht="12.75">
      <c r="B43" s="22" t="s">
        <v>43</v>
      </c>
      <c r="C43" s="22"/>
      <c r="D43" s="22"/>
      <c r="E43" s="32">
        <f>SUM(E44:E50)</f>
        <v>0.3496136338388858</v>
      </c>
      <c r="F43" s="32">
        <f aca="true" t="shared" si="5" ref="F43:L43">SUM(F44:F50)</f>
        <v>0.34223588615631945</v>
      </c>
      <c r="G43" s="32">
        <f t="shared" si="5"/>
        <v>0.3348115504369905</v>
      </c>
      <c r="H43" s="32">
        <f t="shared" si="5"/>
        <v>0.32712236854476817</v>
      </c>
      <c r="I43" s="32">
        <f t="shared" si="5"/>
        <v>0.3208218939996919</v>
      </c>
      <c r="J43" s="32">
        <f t="shared" si="5"/>
        <v>0.3147890349232823</v>
      </c>
      <c r="K43" s="32">
        <f t="shared" si="5"/>
        <v>0.3084590388724854</v>
      </c>
      <c r="L43" s="32">
        <f t="shared" si="5"/>
        <v>0.30235391477743967</v>
      </c>
      <c r="N43" s="92">
        <f>(L43-E43)/E43</f>
        <v>-0.13517699107588305</v>
      </c>
    </row>
    <row r="44" spans="2:12" ht="15.75">
      <c r="B44" s="23" t="s">
        <v>88</v>
      </c>
      <c r="C44" s="23" t="s">
        <v>203</v>
      </c>
      <c r="D44" s="23" t="s">
        <v>89</v>
      </c>
      <c r="E44" s="130">
        <f>'[1]Scotland'!F341</f>
        <v>0.004678258352318654</v>
      </c>
      <c r="F44" s="130">
        <f>'[1]Scotland'!G341</f>
        <v>0.001800298093208882</v>
      </c>
      <c r="G44" s="130">
        <f>'[1]Scotland'!H341</f>
        <v>0.0017203275212487794</v>
      </c>
      <c r="H44" s="130">
        <f>'[1]Scotland'!I341</f>
        <v>0.001262148424326419</v>
      </c>
      <c r="I44" s="130">
        <f>'[1]Scotland'!J341</f>
        <v>0.0009972797629170852</v>
      </c>
      <c r="J44" s="130">
        <f>'[1]Scotland'!K341</f>
        <v>0.0011855921555426203</v>
      </c>
      <c r="K44" s="130">
        <f>'[1]Scotland'!L341</f>
        <v>0.0008094256210808905</v>
      </c>
      <c r="L44" s="130">
        <f>'[1]Scotland'!M341</f>
        <v>0.0006113068826926092</v>
      </c>
    </row>
    <row r="45" spans="2:12" ht="12.75">
      <c r="B45" s="23"/>
      <c r="C45" s="23" t="s">
        <v>203</v>
      </c>
      <c r="D45" s="23" t="s">
        <v>45</v>
      </c>
      <c r="E45" s="130">
        <f>'[1]Scotland'!F342</f>
        <v>0.00011709792415187385</v>
      </c>
      <c r="F45" s="130">
        <f>'[1]Scotland'!G342</f>
        <v>0.0001842323857263565</v>
      </c>
      <c r="G45" s="130">
        <f>'[1]Scotland'!H342</f>
        <v>0.00019197007187190862</v>
      </c>
      <c r="H45" s="130">
        <f>'[1]Scotland'!I342</f>
        <v>6.935466953229124E-06</v>
      </c>
      <c r="I45" s="130">
        <f>'[1]Scotland'!J342</f>
        <v>0.000610073773590614</v>
      </c>
      <c r="J45" s="130">
        <f>'[1]Scotland'!K342</f>
        <v>0.0006681814825616723</v>
      </c>
      <c r="K45" s="130">
        <f>'[1]Scotland'!L342</f>
        <v>0.0006498763114975571</v>
      </c>
      <c r="L45" s="130">
        <f>'[1]Scotland'!M342</f>
        <v>0.0004236440595283982</v>
      </c>
    </row>
    <row r="46" spans="2:12" ht="12.75">
      <c r="B46" s="23" t="s">
        <v>47</v>
      </c>
      <c r="C46" s="23" t="s">
        <v>205</v>
      </c>
      <c r="D46" s="23" t="s">
        <v>45</v>
      </c>
      <c r="E46" s="130">
        <f>'[1]Scotland'!F343</f>
        <v>3.595421187467885E-06</v>
      </c>
      <c r="F46" s="130">
        <f>'[1]Scotland'!G343</f>
        <v>1.9834460569150137E-05</v>
      </c>
      <c r="G46" s="130">
        <f>'[1]Scotland'!H343</f>
        <v>1.359574265764694E-05</v>
      </c>
      <c r="H46" s="130">
        <f>'[1]Scotland'!I343</f>
        <v>1.699290328745284E-06</v>
      </c>
      <c r="I46" s="130">
        <f>'[1]Scotland'!J343</f>
        <v>1.4626654136591765E-05</v>
      </c>
      <c r="J46" s="130">
        <f>'[1]Scotland'!K343</f>
        <v>1.484815557293366E-05</v>
      </c>
      <c r="K46" s="130">
        <f>'[1]Scotland'!L343</f>
        <v>1.927048223509809E-05</v>
      </c>
      <c r="L46" s="130">
        <f>'[1]Scotland'!M343</f>
        <v>2.0627127209143275E-05</v>
      </c>
    </row>
    <row r="47" spans="2:12" ht="12.75">
      <c r="B47" s="23"/>
      <c r="C47" s="23" t="s">
        <v>205</v>
      </c>
      <c r="D47" s="23" t="s">
        <v>256</v>
      </c>
      <c r="E47" s="130">
        <f>'[1]Scotland'!F344</f>
        <v>0.34381653743385887</v>
      </c>
      <c r="F47" s="130">
        <f>'[1]Scotland'!G344</f>
        <v>0.33923070545640627</v>
      </c>
      <c r="G47" s="130">
        <f>'[1]Scotland'!H344</f>
        <v>0.3319623527087194</v>
      </c>
      <c r="H47" s="130">
        <f>'[1]Scotland'!I344</f>
        <v>0.3250484817074688</v>
      </c>
      <c r="I47" s="130">
        <f>'[1]Scotland'!J344</f>
        <v>0.31847180417387727</v>
      </c>
      <c r="J47" s="130">
        <f>'[1]Scotland'!K344</f>
        <v>0.3122158749884724</v>
      </c>
      <c r="K47" s="130">
        <f>'[1]Scotland'!L344</f>
        <v>0.30626505106972224</v>
      </c>
      <c r="L47" s="130">
        <f>'[1]Scotland'!M344</f>
        <v>0.3006044522581849</v>
      </c>
    </row>
    <row r="48" spans="2:12" ht="12.75">
      <c r="B48" s="23" t="s">
        <v>51</v>
      </c>
      <c r="C48" s="23" t="s">
        <v>206</v>
      </c>
      <c r="D48" s="23" t="s">
        <v>45</v>
      </c>
      <c r="E48" s="130">
        <f>'[1]Scotland'!F345</f>
        <v>7.026964313811746E-05</v>
      </c>
      <c r="F48" s="130">
        <f>'[1]Scotland'!G345</f>
        <v>0.00031912846959241623</v>
      </c>
      <c r="G48" s="130">
        <f>'[1]Scotland'!H345</f>
        <v>0.00027748542040507095</v>
      </c>
      <c r="H48" s="130">
        <f>'[1]Scotland'!I345</f>
        <v>0.00020598351517692325</v>
      </c>
      <c r="I48" s="130">
        <f>'[1]Scotland'!J345</f>
        <v>0.0002304531772435457</v>
      </c>
      <c r="J48" s="130">
        <f>'[1]Scotland'!K345</f>
        <v>0.00024371103522594358</v>
      </c>
      <c r="K48" s="130">
        <f>'[1]Scotland'!L345</f>
        <v>0.0003090022608075298</v>
      </c>
      <c r="L48" s="130">
        <f>'[1]Scotland'!M345</f>
        <v>0.0003261993336435924</v>
      </c>
    </row>
    <row r="49" spans="2:12" ht="12.75">
      <c r="B49" s="23" t="s">
        <v>250</v>
      </c>
      <c r="C49" s="23" t="s">
        <v>251</v>
      </c>
      <c r="D49" s="23" t="s">
        <v>257</v>
      </c>
      <c r="E49" s="130">
        <f>'[1]Scotland'!F347</f>
        <v>0.0005053215921245422</v>
      </c>
      <c r="F49" s="130">
        <f>'[1]Scotland'!G347</f>
        <v>0.00032090310879120856</v>
      </c>
      <c r="G49" s="130">
        <f>'[1]Scotland'!H347</f>
        <v>0.00030671707161172135</v>
      </c>
      <c r="H49" s="130">
        <f>'[1]Scotland'!I347</f>
        <v>0.0002925310344322342</v>
      </c>
      <c r="I49" s="130">
        <f>'[1]Scotland'!J347</f>
        <v>0.00027834499725274694</v>
      </c>
      <c r="J49" s="130">
        <f>'[1]Scotland'!K347</f>
        <v>0.0002641589600732598</v>
      </c>
      <c r="K49" s="130">
        <f>'[1]Scotland'!L347</f>
        <v>0.0002499729228937726</v>
      </c>
      <c r="L49" s="130">
        <f>'[1]Scotland'!M347</f>
        <v>0.0002357868857142857</v>
      </c>
    </row>
    <row r="50" spans="2:12" ht="12.75">
      <c r="B50" s="23" t="s">
        <v>53</v>
      </c>
      <c r="C50" s="23" t="s">
        <v>210</v>
      </c>
      <c r="D50" s="23" t="s">
        <v>45</v>
      </c>
      <c r="E50" s="130">
        <f>'[1]Scotland'!F346</f>
        <v>0.0004225534721063068</v>
      </c>
      <c r="F50" s="130">
        <f>'[1]Scotland'!G346</f>
        <v>0.00036078418202518606</v>
      </c>
      <c r="G50" s="130">
        <f>'[1]Scotland'!H346</f>
        <v>0.0003391019004759774</v>
      </c>
      <c r="H50" s="130">
        <f>'[1]Scotland'!I346</f>
        <v>0.00030458910608181496</v>
      </c>
      <c r="I50" s="130">
        <f>'[1]Scotland'!J346</f>
        <v>0.0002193114606740166</v>
      </c>
      <c r="J50" s="130">
        <f>'[1]Scotland'!K346</f>
        <v>0.00019666814583340196</v>
      </c>
      <c r="K50" s="130">
        <f>'[1]Scotland'!L346</f>
        <v>0.00015644020424832223</v>
      </c>
      <c r="L50" s="130">
        <f>'[1]Scotland'!M346</f>
        <v>0.00013189823046676503</v>
      </c>
    </row>
    <row r="51" spans="2:14" ht="12.75">
      <c r="B51" s="22" t="s">
        <v>62</v>
      </c>
      <c r="C51" s="22"/>
      <c r="D51" s="18"/>
      <c r="E51" s="32">
        <f>SUM(E52:E53)</f>
        <v>0.11327856202754785</v>
      </c>
      <c r="F51" s="32">
        <f aca="true" t="shared" si="6" ref="F51:L51">SUM(F52:F53)</f>
        <v>0.12137319460992922</v>
      </c>
      <c r="G51" s="32">
        <f t="shared" si="6"/>
        <v>0.1208485475239556</v>
      </c>
      <c r="H51" s="32">
        <f t="shared" si="6"/>
        <v>0.12271279008197129</v>
      </c>
      <c r="I51" s="32">
        <f t="shared" si="6"/>
        <v>0.12248830694703322</v>
      </c>
      <c r="J51" s="32">
        <f t="shared" si="6"/>
        <v>0.12173383967128365</v>
      </c>
      <c r="K51" s="32">
        <f t="shared" si="6"/>
        <v>0.11841234903726541</v>
      </c>
      <c r="L51" s="32">
        <f t="shared" si="6"/>
        <v>0.11896089066945269</v>
      </c>
      <c r="N51" s="92">
        <f>(L51-E51)/E51</f>
        <v>0.050162436212096054</v>
      </c>
    </row>
    <row r="52" spans="2:12" ht="12.75">
      <c r="B52" s="23" t="s">
        <v>56</v>
      </c>
      <c r="C52" s="23" t="s">
        <v>255</v>
      </c>
      <c r="D52" s="16" t="s">
        <v>80</v>
      </c>
      <c r="E52" s="130">
        <f>'[1]Scotland'!F348</f>
        <v>0.11058979470551535</v>
      </c>
      <c r="F52" s="130">
        <f>'[1]Scotland'!G348</f>
        <v>0.11715002542681892</v>
      </c>
      <c r="G52" s="130">
        <f>'[1]Scotland'!H348</f>
        <v>0.11662582270092747</v>
      </c>
      <c r="H52" s="130">
        <f>'[1]Scotland'!I348</f>
        <v>0.11850119237752618</v>
      </c>
      <c r="I52" s="130">
        <f>'[1]Scotland'!J348</f>
        <v>0.11828340910443957</v>
      </c>
      <c r="J52" s="130">
        <f>'[1]Scotland'!K348</f>
        <v>0.11764369442297493</v>
      </c>
      <c r="K52" s="130">
        <f>'[1]Scotland'!L348</f>
        <v>0.11480697007756678</v>
      </c>
      <c r="L52" s="130">
        <f>'[1]Scotland'!M348</f>
        <v>0.11536204772759401</v>
      </c>
    </row>
    <row r="53" spans="2:12" ht="12.75">
      <c r="B53" s="23"/>
      <c r="C53" s="23" t="s">
        <v>197</v>
      </c>
      <c r="D53" s="16" t="s">
        <v>65</v>
      </c>
      <c r="E53" s="130">
        <f>'[1]Scotland'!F349</f>
        <v>0.0026887673220325086</v>
      </c>
      <c r="F53" s="130">
        <f>'[1]Scotland'!G349</f>
        <v>0.004223169183110307</v>
      </c>
      <c r="G53" s="130">
        <f>'[1]Scotland'!H349</f>
        <v>0.004222724823028131</v>
      </c>
      <c r="H53" s="130">
        <f>'[1]Scotland'!I349</f>
        <v>0.004211597704445106</v>
      </c>
      <c r="I53" s="130">
        <f>'[1]Scotland'!J349</f>
        <v>0.004204897842593649</v>
      </c>
      <c r="J53" s="130">
        <f>'[1]Scotland'!K349</f>
        <v>0.004090145248308721</v>
      </c>
      <c r="K53" s="130">
        <f>'[1]Scotland'!L349</f>
        <v>0.0036053789596986363</v>
      </c>
      <c r="L53" s="130">
        <f>'[1]Scotland'!M349</f>
        <v>0.0035988429418586797</v>
      </c>
    </row>
    <row r="54" spans="2:14" ht="12.75">
      <c r="B54" s="22" t="s">
        <v>60</v>
      </c>
      <c r="C54" s="22" t="s">
        <v>198</v>
      </c>
      <c r="D54" s="85" t="s">
        <v>146</v>
      </c>
      <c r="E54" s="131">
        <f>SUM('[1]Scotland'!F350,'[1]Scotland'!F271:F276,'[1]Scotland'!F366)</f>
        <v>0.013210519147413656</v>
      </c>
      <c r="F54" s="131">
        <f>SUM('[1]Scotland'!G350,'[1]Scotland'!G271:G276,'[1]Scotland'!G366)</f>
        <v>0.014584747763024243</v>
      </c>
      <c r="G54" s="131">
        <f>SUM('[1]Scotland'!H350,'[1]Scotland'!H271:H276,'[1]Scotland'!H366)</f>
        <v>0.018834696367406686</v>
      </c>
      <c r="H54" s="131">
        <f>SUM('[1]Scotland'!I350,'[1]Scotland'!I271:I276,'[1]Scotland'!I366)</f>
        <v>0.019982263916700566</v>
      </c>
      <c r="I54" s="131">
        <f>SUM('[1]Scotland'!J350,'[1]Scotland'!J271:J276,'[1]Scotland'!J366)</f>
        <v>0.018987794067763138</v>
      </c>
      <c r="J54" s="131">
        <f>SUM('[1]Scotland'!K350,'[1]Scotland'!K271:K276,'[1]Scotland'!K366)</f>
        <v>0.01759113153822258</v>
      </c>
      <c r="K54" s="131">
        <f>SUM('[1]Scotland'!L350,'[1]Scotland'!L271:L276,'[1]Scotland'!L366)</f>
        <v>0.017639190572823784</v>
      </c>
      <c r="L54" s="131">
        <f>SUM('[1]Scotland'!M350,'[1]Scotland'!M271:M276,'[1]Scotland'!M366)</f>
        <v>0.01721778916997691</v>
      </c>
      <c r="N54" s="92">
        <f>(L54-E54)/E54</f>
        <v>0.3033393296544137</v>
      </c>
    </row>
    <row r="55" spans="2:12" ht="12.75">
      <c r="B55" s="23"/>
      <c r="C55" s="23"/>
      <c r="D55" s="16"/>
      <c r="E55" s="33"/>
      <c r="F55" s="33"/>
      <c r="G55" s="33"/>
      <c r="H55" s="33"/>
      <c r="I55" s="33"/>
      <c r="J55" s="33"/>
      <c r="K55" s="33"/>
      <c r="L55" s="33"/>
    </row>
    <row r="56" spans="2:14" ht="12.75">
      <c r="B56" s="22" t="s">
        <v>58</v>
      </c>
      <c r="C56" s="22"/>
      <c r="D56" s="18"/>
      <c r="E56" s="32">
        <f>E54+E51+E43+E37+E30+E28+E27+E12+E8</f>
        <v>7.054678701123719</v>
      </c>
      <c r="F56" s="32">
        <f aca="true" t="shared" si="7" ref="F56:L56">F54+F51+F43+F37+F30+F28+F27+F12+F8</f>
        <v>5.6082892936706275</v>
      </c>
      <c r="G56" s="32">
        <f t="shared" si="7"/>
        <v>5.466319205546257</v>
      </c>
      <c r="H56" s="32">
        <f t="shared" si="7"/>
        <v>5.304138965519666</v>
      </c>
      <c r="I56" s="32">
        <f t="shared" si="7"/>
        <v>5.235421720687083</v>
      </c>
      <c r="J56" s="32">
        <f t="shared" si="7"/>
        <v>5.025219478318509</v>
      </c>
      <c r="K56" s="32">
        <f t="shared" si="7"/>
        <v>4.895586995028733</v>
      </c>
      <c r="L56" s="32">
        <f t="shared" si="7"/>
        <v>4.934774819124945</v>
      </c>
      <c r="N56" s="92">
        <f>(L56-E56)/E56</f>
        <v>-0.3004961631578063</v>
      </c>
    </row>
    <row r="57" spans="14:15" ht="12.75">
      <c r="N57" s="101">
        <f>'[2]Scotland'!$G$270</f>
        <v>-0.2952042565678568</v>
      </c>
      <c r="O57" t="s">
        <v>159</v>
      </c>
    </row>
    <row r="58" ht="12.75">
      <c r="Q58" s="1"/>
    </row>
    <row r="59" spans="2:17" ht="12.75">
      <c r="B59" s="95" t="s">
        <v>158</v>
      </c>
      <c r="C59" s="95"/>
      <c r="D59" s="96"/>
      <c r="E59" s="97">
        <f>E56-E54</f>
        <v>7.041468181976305</v>
      </c>
      <c r="F59" s="97">
        <f aca="true" t="shared" si="8" ref="F59:L59">F56-F54</f>
        <v>5.593704545907603</v>
      </c>
      <c r="G59" s="97">
        <f t="shared" si="8"/>
        <v>5.44748450917885</v>
      </c>
      <c r="H59" s="97">
        <f t="shared" si="8"/>
        <v>5.284156701602965</v>
      </c>
      <c r="I59" s="97">
        <f t="shared" si="8"/>
        <v>5.21643392661932</v>
      </c>
      <c r="J59" s="97">
        <f t="shared" si="8"/>
        <v>5.007628346780287</v>
      </c>
      <c r="K59" s="97">
        <f t="shared" si="8"/>
        <v>4.877947804455909</v>
      </c>
      <c r="L59" s="97">
        <f t="shared" si="8"/>
        <v>4.917557029954968</v>
      </c>
      <c r="M59" s="84"/>
      <c r="N59" s="98">
        <f>(L59-E59)/E59</f>
        <v>-0.30162902070022934</v>
      </c>
      <c r="Q59" s="1"/>
    </row>
    <row r="60" ht="12.75">
      <c r="Q60" s="1"/>
    </row>
    <row r="61" spans="2:17" ht="16.5">
      <c r="B61" s="8" t="s">
        <v>150</v>
      </c>
      <c r="C61" s="8"/>
      <c r="D61" t="s">
        <v>141</v>
      </c>
      <c r="Q61" s="1"/>
    </row>
    <row r="62" ht="12.75"/>
    <row r="63" spans="2:12" ht="12.75">
      <c r="B63" s="2" t="s">
        <v>0</v>
      </c>
      <c r="C63" s="2"/>
      <c r="D63" s="2" t="s">
        <v>1</v>
      </c>
      <c r="E63" s="2">
        <v>1990</v>
      </c>
      <c r="F63" s="2">
        <v>2003</v>
      </c>
      <c r="G63" s="2">
        <v>2004</v>
      </c>
      <c r="H63" s="2">
        <v>2005</v>
      </c>
      <c r="I63" s="2">
        <v>2006</v>
      </c>
      <c r="J63" s="2">
        <v>2007</v>
      </c>
      <c r="K63" s="2">
        <v>2008</v>
      </c>
      <c r="L63" s="2">
        <v>2009</v>
      </c>
    </row>
    <row r="64" ht="12.75"/>
    <row r="65" spans="2:12" ht="12.75">
      <c r="B65" s="2" t="s">
        <v>2</v>
      </c>
      <c r="C65" s="2"/>
      <c r="D65" s="2"/>
      <c r="E65" s="4">
        <f aca="true" t="shared" si="9" ref="E65:L65">SUM(E66:E68)</f>
        <v>0.0927320380960674</v>
      </c>
      <c r="F65" s="4">
        <f t="shared" si="9"/>
        <v>0.05369931508852624</v>
      </c>
      <c r="G65" s="4">
        <f t="shared" si="9"/>
        <v>0.051952836709264795</v>
      </c>
      <c r="H65" s="4">
        <f t="shared" si="9"/>
        <v>0.051599484397437605</v>
      </c>
      <c r="I65" s="4">
        <f t="shared" si="9"/>
        <v>0.05251486781495138</v>
      </c>
      <c r="J65" s="4">
        <f t="shared" si="9"/>
        <v>0.04734813760669432</v>
      </c>
      <c r="K65" s="4">
        <f t="shared" si="9"/>
        <v>0.04648220779787053</v>
      </c>
      <c r="L65" s="4">
        <f t="shared" si="9"/>
        <v>0.043550227613409515</v>
      </c>
    </row>
    <row r="66" spans="2:12" ht="12.75">
      <c r="B66" s="3" t="s">
        <v>3</v>
      </c>
      <c r="C66" s="3" t="s">
        <v>188</v>
      </c>
      <c r="D66" s="85" t="s">
        <v>152</v>
      </c>
      <c r="E66" s="122">
        <f>'[1]Scotland'!F363</f>
        <v>0.0030339141362810385</v>
      </c>
      <c r="F66" s="122">
        <f>'[1]Scotland'!G363</f>
        <v>0.0001881648997283129</v>
      </c>
      <c r="G66" s="122">
        <f>'[1]Scotland'!H363</f>
        <v>0.00012494104791143778</v>
      </c>
      <c r="H66" s="122">
        <f>'[1]Scotland'!I363</f>
        <v>0.00010873778400576494</v>
      </c>
      <c r="I66" s="122">
        <f>'[1]Scotland'!J363</f>
        <v>0.00015152409023756207</v>
      </c>
      <c r="J66" s="122">
        <f>'[1]Scotland'!K363</f>
        <v>0.00010769906837525178</v>
      </c>
      <c r="K66" s="122">
        <f>'[1]Scotland'!L363</f>
        <v>0.00010504314400894419</v>
      </c>
      <c r="L66" s="122">
        <f>'[1]Scotland'!M363</f>
        <v>6.473143901517107E-05</v>
      </c>
    </row>
    <row r="67" spans="2:12" ht="12.75">
      <c r="B67" s="2"/>
      <c r="C67" s="3" t="s">
        <v>177</v>
      </c>
      <c r="D67" s="85" t="s">
        <v>153</v>
      </c>
      <c r="E67" s="122">
        <f>'[1]Scotland'!F365</f>
        <v>0.06177441371358965</v>
      </c>
      <c r="F67" s="122">
        <f>'[1]Scotland'!G365</f>
        <v>0.031814322560067186</v>
      </c>
      <c r="G67" s="122">
        <f>'[1]Scotland'!H365</f>
        <v>0.030796750176141613</v>
      </c>
      <c r="H67" s="122">
        <f>'[1]Scotland'!I365</f>
        <v>0.028066105880614697</v>
      </c>
      <c r="I67" s="122">
        <f>'[1]Scotland'!J365</f>
        <v>0.024671229364826176</v>
      </c>
      <c r="J67" s="122">
        <f>'[1]Scotland'!K365</f>
        <v>0.019548950445290297</v>
      </c>
      <c r="K67" s="122">
        <f>'[1]Scotland'!L365</f>
        <v>0.019999256620826467</v>
      </c>
      <c r="L67" s="122">
        <f>'[1]Scotland'!M365</f>
        <v>0.020678521663444603</v>
      </c>
    </row>
    <row r="68" spans="2:12" ht="12.75">
      <c r="B68" s="2"/>
      <c r="C68" s="3" t="s">
        <v>178</v>
      </c>
      <c r="D68" s="85" t="s">
        <v>4</v>
      </c>
      <c r="E68" s="122">
        <f>'[1]Scotland'!F364</f>
        <v>0.02792371024619672</v>
      </c>
      <c r="F68" s="122">
        <f>'[1]Scotland'!G364</f>
        <v>0.02169682762873074</v>
      </c>
      <c r="G68" s="122">
        <f>'[1]Scotland'!H364</f>
        <v>0.021031145485211743</v>
      </c>
      <c r="H68" s="122">
        <f>'[1]Scotland'!I364</f>
        <v>0.023424640732817144</v>
      </c>
      <c r="I68" s="122">
        <f>'[1]Scotland'!J364</f>
        <v>0.027692114359887637</v>
      </c>
      <c r="J68" s="122">
        <f>'[1]Scotland'!K364</f>
        <v>0.02769148809302877</v>
      </c>
      <c r="K68" s="122">
        <f>'[1]Scotland'!L364</f>
        <v>0.02637790803303512</v>
      </c>
      <c r="L68" s="122">
        <f>'[1]Scotland'!M364</f>
        <v>0.022806974510949738</v>
      </c>
    </row>
    <row r="69" spans="2:12" ht="12.75">
      <c r="B69" s="2" t="s">
        <v>151</v>
      </c>
      <c r="C69" s="3" t="s">
        <v>182</v>
      </c>
      <c r="D69" s="85" t="s">
        <v>18</v>
      </c>
      <c r="E69" s="124">
        <f>'[1]Scotland'!F370</f>
        <v>0.001179868782427592</v>
      </c>
      <c r="F69" s="124">
        <f>'[1]Scotland'!G370</f>
        <v>0.000894631236566899</v>
      </c>
      <c r="G69" s="124">
        <f>'[1]Scotland'!H370</f>
        <v>0.0008850728757844042</v>
      </c>
      <c r="H69" s="124">
        <f>'[1]Scotland'!I370</f>
        <v>0.0009174214876121142</v>
      </c>
      <c r="I69" s="124">
        <f>'[1]Scotland'!J370</f>
        <v>0.0010325711169939685</v>
      </c>
      <c r="J69" s="124">
        <f>'[1]Scotland'!K370</f>
        <v>0.0009445425337634522</v>
      </c>
      <c r="K69" s="124">
        <f>'[1]Scotland'!L370</f>
        <v>0.0008406817590696709</v>
      </c>
      <c r="L69" s="124">
        <f>'[1]Scotland'!M370</f>
        <v>0.0008149477423697188</v>
      </c>
    </row>
    <row r="70" spans="2:12" ht="12.75">
      <c r="B70" s="2" t="s">
        <v>26</v>
      </c>
      <c r="C70" s="3" t="s">
        <v>178</v>
      </c>
      <c r="D70" s="85" t="s">
        <v>26</v>
      </c>
      <c r="E70" s="124">
        <f>'[1]Scotland'!F368</f>
        <v>0.012944777072317906</v>
      </c>
      <c r="F70" s="124">
        <f>'[1]Scotland'!G368</f>
        <v>0.006179882036583867</v>
      </c>
      <c r="G70" s="124">
        <f>'[1]Scotland'!H368</f>
        <v>0.005916532858618956</v>
      </c>
      <c r="H70" s="124">
        <f>'[1]Scotland'!I368</f>
        <v>0.006343456355296809</v>
      </c>
      <c r="I70" s="124">
        <f>'[1]Scotland'!J368</f>
        <v>0.007061020812124116</v>
      </c>
      <c r="J70" s="124">
        <f>'[1]Scotland'!K368</f>
        <v>0.007258505936691692</v>
      </c>
      <c r="K70" s="124">
        <f>'[1]Scotland'!L368</f>
        <v>0.006773147063837238</v>
      </c>
      <c r="L70" s="124">
        <f>'[1]Scotland'!M368</f>
        <v>0.006002930339157437</v>
      </c>
    </row>
    <row r="71" spans="2:12" ht="12.75">
      <c r="B71" s="2" t="s">
        <v>28</v>
      </c>
      <c r="C71" s="3" t="s">
        <v>186</v>
      </c>
      <c r="D71" s="85" t="s">
        <v>154</v>
      </c>
      <c r="E71" s="124">
        <f>'[1]Scotland'!F369</f>
        <v>0.05992732827948925</v>
      </c>
      <c r="F71" s="124">
        <f>'[1]Scotland'!G369</f>
        <v>0.04038154222919286</v>
      </c>
      <c r="G71" s="124">
        <f>'[1]Scotland'!H369</f>
        <v>0.03909164553277326</v>
      </c>
      <c r="H71" s="124">
        <f>'[1]Scotland'!I369</f>
        <v>0.04344680862627756</v>
      </c>
      <c r="I71" s="124">
        <f>'[1]Scotland'!J369</f>
        <v>0.046508313595749876</v>
      </c>
      <c r="J71" s="124">
        <f>'[1]Scotland'!K369</f>
        <v>0.04234095158503572</v>
      </c>
      <c r="K71" s="124">
        <f>'[1]Scotland'!L369</f>
        <v>0.040942156903588496</v>
      </c>
      <c r="L71" s="124">
        <f>'[1]Scotland'!M369</f>
        <v>0.03623237585172395</v>
      </c>
    </row>
    <row r="72" spans="2:12" ht="12.75">
      <c r="B72" s="2" t="s">
        <v>31</v>
      </c>
      <c r="C72" s="3" t="s">
        <v>187</v>
      </c>
      <c r="D72" s="85" t="s">
        <v>155</v>
      </c>
      <c r="E72" s="124">
        <f>'[1]Scotland'!F362</f>
        <v>0.0026126436392217714</v>
      </c>
      <c r="F72" s="124">
        <f>'[1]Scotland'!G362</f>
        <v>0.001905539592174092</v>
      </c>
      <c r="G72" s="124">
        <f>'[1]Scotland'!H362</f>
        <v>0.0018919437880295501</v>
      </c>
      <c r="H72" s="124">
        <f>'[1]Scotland'!I362</f>
        <v>0.0018126037830062207</v>
      </c>
      <c r="I72" s="124">
        <f>'[1]Scotland'!J362</f>
        <v>0.0019998717055006647</v>
      </c>
      <c r="J72" s="124">
        <f>'[1]Scotland'!K362</f>
        <v>0.0018812969763366617</v>
      </c>
      <c r="K72" s="124">
        <f>'[1]Scotland'!L362</f>
        <v>0.0016510645219601093</v>
      </c>
      <c r="L72" s="124">
        <f>'[1]Scotland'!M362</f>
        <v>0.0014131582867357446</v>
      </c>
    </row>
    <row r="73" spans="2:12" ht="12.75">
      <c r="B73" s="2" t="s">
        <v>34</v>
      </c>
      <c r="C73" s="3" t="s">
        <v>195</v>
      </c>
      <c r="D73" s="85" t="s">
        <v>156</v>
      </c>
      <c r="E73" s="124">
        <f>'[1]Scotland'!F367</f>
        <v>1.8134804070355948E-05</v>
      </c>
      <c r="F73" s="124">
        <f>'[1]Scotland'!G367</f>
        <v>1.1795693634388207E-06</v>
      </c>
      <c r="G73" s="124">
        <f>'[1]Scotland'!H367</f>
        <v>7.396029703800704E-07</v>
      </c>
      <c r="H73" s="124">
        <f>'[1]Scotland'!I367</f>
        <v>7.196465389908758E-07</v>
      </c>
      <c r="I73" s="124">
        <f>'[1]Scotland'!J367</f>
        <v>8.807101050650197E-07</v>
      </c>
      <c r="J73" s="124">
        <f>'[1]Scotland'!K367</f>
        <v>7.40242406447013E-07</v>
      </c>
      <c r="K73" s="124">
        <f>'[1]Scotland'!L367</f>
        <v>7.420530050854756E-07</v>
      </c>
      <c r="L73" s="124">
        <f>'[1]Scotland'!M367</f>
        <v>5.389428461312801E-07</v>
      </c>
    </row>
    <row r="74" spans="2:12" ht="12.75">
      <c r="B74" s="2" t="s">
        <v>60</v>
      </c>
      <c r="C74" s="3" t="s">
        <v>198</v>
      </c>
      <c r="D74" s="85" t="s">
        <v>157</v>
      </c>
      <c r="E74" s="124">
        <f>'[1]Scotland'!G574</f>
        <v>0</v>
      </c>
      <c r="F74" s="124">
        <f>'[1]Scotland'!H574</f>
        <v>0</v>
      </c>
      <c r="G74" s="124">
        <f>'[1]Scotland'!I574</f>
        <v>0</v>
      </c>
      <c r="H74" s="124">
        <f>'[1]Scotland'!J574</f>
        <v>0</v>
      </c>
      <c r="I74" s="124">
        <f>'[1]Scotland'!K574</f>
        <v>0</v>
      </c>
      <c r="J74" s="124">
        <f>'[1]Scotland'!L574</f>
        <v>0</v>
      </c>
      <c r="K74" s="124">
        <f>'[1]Scotland'!M574</f>
        <v>0</v>
      </c>
      <c r="L74" s="124">
        <f>'[1]Scotland'!N574</f>
        <v>0</v>
      </c>
    </row>
    <row r="75" ht="12.75"/>
    <row r="76" spans="2:12" ht="12.75">
      <c r="B76" s="2" t="s">
        <v>58</v>
      </c>
      <c r="C76" s="2"/>
      <c r="E76" s="91">
        <f>SUM(E66:E74)</f>
        <v>0.1694147906735943</v>
      </c>
      <c r="F76" s="91">
        <f aca="true" t="shared" si="10" ref="F76:L76">SUM(F66:F74)</f>
        <v>0.10306208975240738</v>
      </c>
      <c r="G76" s="91">
        <f t="shared" si="10"/>
        <v>0.09973877136744135</v>
      </c>
      <c r="H76" s="91">
        <f t="shared" si="10"/>
        <v>0.10412049429616929</v>
      </c>
      <c r="I76" s="91">
        <f t="shared" si="10"/>
        <v>0.10911752575542506</v>
      </c>
      <c r="J76" s="91">
        <f t="shared" si="10"/>
        <v>0.09977417488092828</v>
      </c>
      <c r="K76" s="91">
        <f t="shared" si="10"/>
        <v>0.09669000009933112</v>
      </c>
      <c r="L76" s="91">
        <f t="shared" si="10"/>
        <v>0.08801417877624249</v>
      </c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Joanna_MacCarthy</dc:creator>
  <cp:keywords/>
  <dc:description/>
  <cp:lastModifiedBy> Glen Thistlethwaite</cp:lastModifiedBy>
  <dcterms:created xsi:type="dcterms:W3CDTF">2010-03-17T10:44:06Z</dcterms:created>
  <dcterms:modified xsi:type="dcterms:W3CDTF">2011-09-05T12:39:55Z</dcterms:modified>
  <cp:category/>
  <cp:version/>
  <cp:contentType/>
  <cp:contentStatus/>
</cp:coreProperties>
</file>